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 defaultThemeVersion="124226"/>
  <bookViews>
    <workbookView xWindow="-120" yWindow="-120" windowWidth="29040" windowHeight="15840"/>
  </bookViews>
  <sheets>
    <sheet name="Indice" sheetId="1" r:id="rId1"/>
    <sheet name="Trimestre 1" sheetId="2" r:id="rId2"/>
    <sheet name="Trimestre 2" sheetId="3" r:id="rId3"/>
    <sheet name="Trimestre 3" sheetId="4" r:id="rId4"/>
    <sheet name="Trimestre 4" sheetId="5" r:id="rId5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03" i="5" l="1"/>
  <c r="G203" i="5"/>
  <c r="G202" i="5"/>
  <c r="H202" i="5" s="1"/>
  <c r="G201" i="5"/>
  <c r="H201" i="5" s="1"/>
  <c r="G200" i="5"/>
  <c r="H200" i="5" s="1"/>
  <c r="G199" i="5"/>
  <c r="H199" i="5" s="1"/>
  <c r="G198" i="5"/>
  <c r="H198" i="5" s="1"/>
  <c r="H197" i="5"/>
  <c r="G197" i="5"/>
  <c r="G196" i="5"/>
  <c r="H196" i="5" s="1"/>
  <c r="G195" i="5"/>
  <c r="H195" i="5" s="1"/>
  <c r="G194" i="5"/>
  <c r="H194" i="5" s="1"/>
  <c r="G193" i="5"/>
  <c r="H193" i="5" s="1"/>
  <c r="G192" i="5"/>
  <c r="H192" i="5" s="1"/>
  <c r="H191" i="5"/>
  <c r="G191" i="5"/>
  <c r="G190" i="5"/>
  <c r="H190" i="5" s="1"/>
  <c r="G189" i="5"/>
  <c r="H189" i="5" s="1"/>
  <c r="G188" i="5"/>
  <c r="H188" i="5" s="1"/>
  <c r="G187" i="5"/>
  <c r="H187" i="5" s="1"/>
  <c r="G186" i="5"/>
  <c r="H186" i="5" s="1"/>
  <c r="H185" i="5"/>
  <c r="G185" i="5"/>
  <c r="G184" i="5"/>
  <c r="H184" i="5" s="1"/>
  <c r="G183" i="5"/>
  <c r="H183" i="5" s="1"/>
  <c r="G182" i="5"/>
  <c r="H182" i="5" s="1"/>
  <c r="G181" i="5"/>
  <c r="H181" i="5" s="1"/>
  <c r="G180" i="5"/>
  <c r="H180" i="5" s="1"/>
  <c r="H179" i="5"/>
  <c r="G179" i="5"/>
  <c r="G178" i="5"/>
  <c r="H178" i="5" s="1"/>
  <c r="G177" i="5"/>
  <c r="H177" i="5" s="1"/>
  <c r="G176" i="5"/>
  <c r="H176" i="5" s="1"/>
  <c r="G175" i="5"/>
  <c r="H175" i="5" s="1"/>
  <c r="G174" i="5"/>
  <c r="H174" i="5" s="1"/>
  <c r="H173" i="5"/>
  <c r="G173" i="5"/>
  <c r="G172" i="5"/>
  <c r="H172" i="5" s="1"/>
  <c r="G171" i="5"/>
  <c r="H171" i="5" s="1"/>
  <c r="G170" i="5"/>
  <c r="H170" i="5" s="1"/>
  <c r="G169" i="5"/>
  <c r="H169" i="5" s="1"/>
  <c r="G168" i="5"/>
  <c r="H168" i="5" s="1"/>
  <c r="H167" i="5"/>
  <c r="G167" i="5"/>
  <c r="G166" i="5"/>
  <c r="H166" i="5" s="1"/>
  <c r="G165" i="5"/>
  <c r="H165" i="5" s="1"/>
  <c r="G164" i="5"/>
  <c r="H164" i="5" s="1"/>
  <c r="G163" i="5"/>
  <c r="H163" i="5" s="1"/>
  <c r="G162" i="5"/>
  <c r="H162" i="5" s="1"/>
  <c r="H161" i="5"/>
  <c r="G161" i="5"/>
  <c r="G160" i="5"/>
  <c r="H160" i="5" s="1"/>
  <c r="G159" i="5"/>
  <c r="H159" i="5"/>
  <c r="G158" i="5"/>
  <c r="H158" i="5" s="1"/>
  <c r="G157" i="5"/>
  <c r="H157" i="5" s="1"/>
  <c r="G156" i="5"/>
  <c r="H156" i="5" s="1"/>
  <c r="H155" i="5"/>
  <c r="G155" i="5"/>
  <c r="G154" i="5"/>
  <c r="H154" i="5" s="1"/>
  <c r="G153" i="5"/>
  <c r="H153" i="5" s="1"/>
  <c r="G152" i="5"/>
  <c r="H152" i="5" s="1"/>
  <c r="G151" i="5"/>
  <c r="H151" i="5"/>
  <c r="G150" i="5"/>
  <c r="H150" i="5" s="1"/>
  <c r="H149" i="5"/>
  <c r="G149" i="5"/>
  <c r="G148" i="5"/>
  <c r="H148" i="5" s="1"/>
  <c r="G147" i="5"/>
  <c r="H147" i="5" s="1"/>
  <c r="G146" i="5"/>
  <c r="H146" i="5" s="1"/>
  <c r="G145" i="5"/>
  <c r="H145" i="5" s="1"/>
  <c r="G144" i="5"/>
  <c r="H144" i="5" s="1"/>
  <c r="G143" i="5"/>
  <c r="H143" i="5" s="1"/>
  <c r="G142" i="5"/>
  <c r="H142" i="5" s="1"/>
  <c r="G141" i="5"/>
  <c r="H141" i="5" s="1"/>
  <c r="G140" i="5"/>
  <c r="H140" i="5" s="1"/>
  <c r="G139" i="5"/>
  <c r="H139" i="5" s="1"/>
  <c r="G138" i="5"/>
  <c r="H138" i="5" s="1"/>
  <c r="H137" i="5"/>
  <c r="G137" i="5"/>
  <c r="G136" i="5"/>
  <c r="H136" i="5" s="1"/>
  <c r="G135" i="5"/>
  <c r="H135" i="5"/>
  <c r="G134" i="5"/>
  <c r="H134" i="5" s="1"/>
  <c r="G133" i="5"/>
  <c r="H133" i="5" s="1"/>
  <c r="G132" i="5"/>
  <c r="H132" i="5" s="1"/>
  <c r="H131" i="5"/>
  <c r="G131" i="5"/>
  <c r="G130" i="5"/>
  <c r="H130" i="5" s="1"/>
  <c r="G129" i="5"/>
  <c r="H129" i="5" s="1"/>
  <c r="G128" i="5"/>
  <c r="H128" i="5" s="1"/>
  <c r="G127" i="5"/>
  <c r="H127" i="5"/>
  <c r="G126" i="5"/>
  <c r="H126" i="5" s="1"/>
  <c r="H125" i="5"/>
  <c r="G125" i="5"/>
  <c r="G124" i="5"/>
  <c r="H124" i="5" s="1"/>
  <c r="G123" i="5"/>
  <c r="H123" i="5" s="1"/>
  <c r="G122" i="5"/>
  <c r="H122" i="5" s="1"/>
  <c r="G121" i="5"/>
  <c r="H121" i="5" s="1"/>
  <c r="G120" i="5"/>
  <c r="H120" i="5" s="1"/>
  <c r="G119" i="5"/>
  <c r="H119" i="5" s="1"/>
  <c r="G118" i="5"/>
  <c r="H118" i="5" s="1"/>
  <c r="G117" i="5"/>
  <c r="H117" i="5" s="1"/>
  <c r="G116" i="5"/>
  <c r="H116" i="5" s="1"/>
  <c r="G115" i="5"/>
  <c r="H115" i="5" s="1"/>
  <c r="G114" i="5"/>
  <c r="H114" i="5" s="1"/>
  <c r="H113" i="5"/>
  <c r="G113" i="5"/>
  <c r="G112" i="5"/>
  <c r="H112" i="5" s="1"/>
  <c r="G111" i="5"/>
  <c r="H111" i="5"/>
  <c r="G110" i="5"/>
  <c r="H110" i="5" s="1"/>
  <c r="G109" i="5"/>
  <c r="H109" i="5" s="1"/>
  <c r="G108" i="5"/>
  <c r="H108" i="5" s="1"/>
  <c r="H107" i="5"/>
  <c r="G107" i="5"/>
  <c r="G106" i="5"/>
  <c r="H106" i="5" s="1"/>
  <c r="G105" i="5"/>
  <c r="H105" i="5" s="1"/>
  <c r="G104" i="5"/>
  <c r="H104" i="5" s="1"/>
  <c r="G103" i="5"/>
  <c r="H103" i="5"/>
  <c r="G102" i="5"/>
  <c r="H102" i="5" s="1"/>
  <c r="H101" i="5"/>
  <c r="G101" i="5"/>
  <c r="G100" i="5"/>
  <c r="H100" i="5" s="1"/>
  <c r="G99" i="5"/>
  <c r="H99" i="5" s="1"/>
  <c r="G98" i="5"/>
  <c r="H98" i="5" s="1"/>
  <c r="G97" i="5"/>
  <c r="H97" i="5" s="1"/>
  <c r="G96" i="5"/>
  <c r="H96" i="5" s="1"/>
  <c r="G95" i="5"/>
  <c r="H95" i="5" s="1"/>
  <c r="G94" i="5"/>
  <c r="H94" i="5" s="1"/>
  <c r="G93" i="5"/>
  <c r="H93" i="5" s="1"/>
  <c r="G92" i="5"/>
  <c r="H92" i="5" s="1"/>
  <c r="G91" i="5"/>
  <c r="H91" i="5" s="1"/>
  <c r="G90" i="5"/>
  <c r="H90" i="5" s="1"/>
  <c r="H89" i="5"/>
  <c r="G89" i="5"/>
  <c r="G88" i="5"/>
  <c r="H88" i="5" s="1"/>
  <c r="G87" i="5"/>
  <c r="H87" i="5"/>
  <c r="G86" i="5"/>
  <c r="H86" i="5" s="1"/>
  <c r="G85" i="5"/>
  <c r="H85" i="5" s="1"/>
  <c r="G84" i="5"/>
  <c r="H84" i="5" s="1"/>
  <c r="H83" i="5"/>
  <c r="G83" i="5"/>
  <c r="G82" i="5"/>
  <c r="H82" i="5" s="1"/>
  <c r="G81" i="5"/>
  <c r="H81" i="5" s="1"/>
  <c r="G80" i="5"/>
  <c r="H80" i="5" s="1"/>
  <c r="G79" i="5"/>
  <c r="H79" i="5"/>
  <c r="G78" i="5"/>
  <c r="H78" i="5" s="1"/>
  <c r="H77" i="5"/>
  <c r="G77" i="5"/>
  <c r="G76" i="5"/>
  <c r="H76" i="5" s="1"/>
  <c r="G75" i="5"/>
  <c r="H75" i="5" s="1"/>
  <c r="G74" i="5"/>
  <c r="H74" i="5" s="1"/>
  <c r="G73" i="5"/>
  <c r="H73" i="5" s="1"/>
  <c r="G72" i="5"/>
  <c r="H72" i="5" s="1"/>
  <c r="G71" i="5"/>
  <c r="H71" i="5" s="1"/>
  <c r="G70" i="5"/>
  <c r="H70" i="5" s="1"/>
  <c r="G69" i="5"/>
  <c r="H69" i="5" s="1"/>
  <c r="G68" i="5"/>
  <c r="H68" i="5" s="1"/>
  <c r="G67" i="5"/>
  <c r="H67" i="5" s="1"/>
  <c r="G66" i="5"/>
  <c r="H66" i="5" s="1"/>
  <c r="H65" i="5"/>
  <c r="G65" i="5"/>
  <c r="G64" i="5"/>
  <c r="H64" i="5" s="1"/>
  <c r="G63" i="5"/>
  <c r="H63" i="5"/>
  <c r="G62" i="5"/>
  <c r="H62" i="5" s="1"/>
  <c r="G61" i="5"/>
  <c r="H61" i="5" s="1"/>
  <c r="G60" i="5"/>
  <c r="H60" i="5" s="1"/>
  <c r="H59" i="5"/>
  <c r="G59" i="5"/>
  <c r="G58" i="5"/>
  <c r="H58" i="5" s="1"/>
  <c r="G57" i="5"/>
  <c r="H57" i="5" s="1"/>
  <c r="G56" i="5"/>
  <c r="H56" i="5" s="1"/>
  <c r="G55" i="5"/>
  <c r="H55" i="5"/>
  <c r="G54" i="5"/>
  <c r="H54" i="5" s="1"/>
  <c r="H53" i="5"/>
  <c r="G53" i="5"/>
  <c r="G52" i="5"/>
  <c r="H52" i="5" s="1"/>
  <c r="G51" i="5"/>
  <c r="H51" i="5" s="1"/>
  <c r="G50" i="5"/>
  <c r="H50" i="5" s="1"/>
  <c r="G49" i="5"/>
  <c r="H49" i="5" s="1"/>
  <c r="G48" i="5"/>
  <c r="H48" i="5" s="1"/>
  <c r="G47" i="5"/>
  <c r="H47" i="5" s="1"/>
  <c r="G46" i="5"/>
  <c r="H46" i="5" s="1"/>
  <c r="G45" i="5"/>
  <c r="H45" i="5" s="1"/>
  <c r="G44" i="5"/>
  <c r="H44" i="5" s="1"/>
  <c r="G43" i="5"/>
  <c r="H43" i="5" s="1"/>
  <c r="G42" i="5"/>
  <c r="H42" i="5" s="1"/>
  <c r="H41" i="5"/>
  <c r="G41" i="5"/>
  <c r="G40" i="5"/>
  <c r="H40" i="5" s="1"/>
  <c r="G39" i="5"/>
  <c r="H39" i="5"/>
  <c r="G38" i="5"/>
  <c r="H38" i="5" s="1"/>
  <c r="G37" i="5"/>
  <c r="H37" i="5" s="1"/>
  <c r="G36" i="5"/>
  <c r="H36" i="5" s="1"/>
  <c r="H35" i="5"/>
  <c r="G35" i="5"/>
  <c r="G34" i="5"/>
  <c r="H34" i="5" s="1"/>
  <c r="G33" i="5"/>
  <c r="H33" i="5" s="1"/>
  <c r="H32" i="5"/>
  <c r="G32" i="5"/>
  <c r="G31" i="5"/>
  <c r="H31" i="5" s="1"/>
  <c r="H30" i="5"/>
  <c r="G30" i="5"/>
  <c r="H29" i="5"/>
  <c r="G29" i="5"/>
  <c r="H28" i="5"/>
  <c r="G28" i="5"/>
  <c r="G27" i="5"/>
  <c r="H27" i="5" s="1"/>
  <c r="H26" i="5"/>
  <c r="G26" i="5"/>
  <c r="G25" i="5"/>
  <c r="H25" i="5" s="1"/>
  <c r="H24" i="5"/>
  <c r="G24" i="5"/>
  <c r="H23" i="5"/>
  <c r="G23" i="5"/>
  <c r="H22" i="5"/>
  <c r="G22" i="5"/>
  <c r="G21" i="5"/>
  <c r="H21" i="5" s="1"/>
  <c r="H20" i="5"/>
  <c r="G20" i="5"/>
  <c r="G19" i="5"/>
  <c r="H19" i="5" s="1"/>
  <c r="H18" i="5"/>
  <c r="G18" i="5"/>
  <c r="H17" i="5"/>
  <c r="G17" i="5"/>
  <c r="H16" i="5"/>
  <c r="G16" i="5"/>
  <c r="G15" i="5"/>
  <c r="H15" i="5" s="1"/>
  <c r="H14" i="5"/>
  <c r="G14" i="5"/>
  <c r="G13" i="5"/>
  <c r="H13" i="5" s="1"/>
  <c r="H12" i="5"/>
  <c r="G12" i="5"/>
  <c r="H11" i="5"/>
  <c r="G11" i="5"/>
  <c r="H10" i="5"/>
  <c r="G10" i="5"/>
  <c r="G9" i="5"/>
  <c r="H9" i="5" s="1"/>
  <c r="H8" i="5"/>
  <c r="G8" i="5"/>
  <c r="G7" i="5"/>
  <c r="H7" i="5" s="1"/>
  <c r="H6" i="5"/>
  <c r="G6" i="5"/>
  <c r="H5" i="5"/>
  <c r="H1" i="5" s="1"/>
  <c r="G5" i="5"/>
  <c r="H4" i="5"/>
  <c r="G4" i="5"/>
  <c r="C1" i="5"/>
  <c r="B1" i="5"/>
  <c r="G1" i="5" s="1"/>
  <c r="D16" i="1" s="1"/>
  <c r="G203" i="4"/>
  <c r="H203" i="4" s="1"/>
  <c r="G202" i="4"/>
  <c r="H202" i="4" s="1"/>
  <c r="H201" i="4"/>
  <c r="G201" i="4"/>
  <c r="G200" i="4"/>
  <c r="H200" i="4" s="1"/>
  <c r="G199" i="4"/>
  <c r="H199" i="4" s="1"/>
  <c r="G198" i="4"/>
  <c r="H198" i="4" s="1"/>
  <c r="G197" i="4"/>
  <c r="H197" i="4" s="1"/>
  <c r="G196" i="4"/>
  <c r="H196" i="4" s="1"/>
  <c r="H195" i="4"/>
  <c r="G195" i="4"/>
  <c r="G194" i="4"/>
  <c r="H194" i="4" s="1"/>
  <c r="G193" i="4"/>
  <c r="H193" i="4" s="1"/>
  <c r="G192" i="4"/>
  <c r="H192" i="4" s="1"/>
  <c r="G191" i="4"/>
  <c r="H191" i="4" s="1"/>
  <c r="G190" i="4"/>
  <c r="H190" i="4" s="1"/>
  <c r="H189" i="4"/>
  <c r="G189" i="4"/>
  <c r="G188" i="4"/>
  <c r="H188" i="4" s="1"/>
  <c r="G187" i="4"/>
  <c r="H187" i="4" s="1"/>
  <c r="G186" i="4"/>
  <c r="H186" i="4" s="1"/>
  <c r="G185" i="4"/>
  <c r="H185" i="4" s="1"/>
  <c r="G184" i="4"/>
  <c r="H184" i="4" s="1"/>
  <c r="H183" i="4"/>
  <c r="G183" i="4"/>
  <c r="G182" i="4"/>
  <c r="H182" i="4" s="1"/>
  <c r="G181" i="4"/>
  <c r="H181" i="4" s="1"/>
  <c r="G180" i="4"/>
  <c r="H180" i="4" s="1"/>
  <c r="G179" i="4"/>
  <c r="H179" i="4" s="1"/>
  <c r="G178" i="4"/>
  <c r="H178" i="4" s="1"/>
  <c r="H177" i="4"/>
  <c r="G177" i="4"/>
  <c r="G176" i="4"/>
  <c r="H176" i="4" s="1"/>
  <c r="G175" i="4"/>
  <c r="H175" i="4" s="1"/>
  <c r="G174" i="4"/>
  <c r="H174" i="4" s="1"/>
  <c r="G173" i="4"/>
  <c r="H173" i="4" s="1"/>
  <c r="G172" i="4"/>
  <c r="H172" i="4" s="1"/>
  <c r="H171" i="4"/>
  <c r="G171" i="4"/>
  <c r="G170" i="4"/>
  <c r="H170" i="4" s="1"/>
  <c r="G169" i="4"/>
  <c r="H169" i="4" s="1"/>
  <c r="G168" i="4"/>
  <c r="H168" i="4" s="1"/>
  <c r="G167" i="4"/>
  <c r="H167" i="4"/>
  <c r="G166" i="4"/>
  <c r="H166" i="4" s="1"/>
  <c r="H165" i="4"/>
  <c r="G165" i="4"/>
  <c r="G164" i="4"/>
  <c r="H164" i="4" s="1"/>
  <c r="G163" i="4"/>
  <c r="H163" i="4" s="1"/>
  <c r="G162" i="4"/>
  <c r="H162" i="4" s="1"/>
  <c r="G161" i="4"/>
  <c r="H161" i="4" s="1"/>
  <c r="G160" i="4"/>
  <c r="H160" i="4" s="1"/>
  <c r="G159" i="4"/>
  <c r="H159" i="4" s="1"/>
  <c r="G158" i="4"/>
  <c r="H158" i="4" s="1"/>
  <c r="G157" i="4"/>
  <c r="H157" i="4" s="1"/>
  <c r="G156" i="4"/>
  <c r="H156" i="4" s="1"/>
  <c r="G155" i="4"/>
  <c r="H155" i="4" s="1"/>
  <c r="G154" i="4"/>
  <c r="H154" i="4" s="1"/>
  <c r="H153" i="4"/>
  <c r="G153" i="4"/>
  <c r="G152" i="4"/>
  <c r="H152" i="4" s="1"/>
  <c r="G151" i="4"/>
  <c r="H151" i="4"/>
  <c r="G150" i="4"/>
  <c r="H150" i="4" s="1"/>
  <c r="G149" i="4"/>
  <c r="H149" i="4" s="1"/>
  <c r="G148" i="4"/>
  <c r="H148" i="4" s="1"/>
  <c r="H147" i="4"/>
  <c r="G147" i="4"/>
  <c r="G146" i="4"/>
  <c r="H146" i="4" s="1"/>
  <c r="G145" i="4"/>
  <c r="H145" i="4" s="1"/>
  <c r="G144" i="4"/>
  <c r="H144" i="4" s="1"/>
  <c r="G143" i="4"/>
  <c r="H143" i="4"/>
  <c r="G142" i="4"/>
  <c r="H142" i="4" s="1"/>
  <c r="H141" i="4"/>
  <c r="G141" i="4"/>
  <c r="G140" i="4"/>
  <c r="H140" i="4" s="1"/>
  <c r="G139" i="4"/>
  <c r="H139" i="4" s="1"/>
  <c r="G138" i="4"/>
  <c r="H138" i="4" s="1"/>
  <c r="G137" i="4"/>
  <c r="H137" i="4" s="1"/>
  <c r="G136" i="4"/>
  <c r="H136" i="4" s="1"/>
  <c r="G135" i="4"/>
  <c r="H135" i="4" s="1"/>
  <c r="G134" i="4"/>
  <c r="H134" i="4" s="1"/>
  <c r="G133" i="4"/>
  <c r="H133" i="4" s="1"/>
  <c r="G132" i="4"/>
  <c r="H132" i="4" s="1"/>
  <c r="G131" i="4"/>
  <c r="H131" i="4" s="1"/>
  <c r="G130" i="4"/>
  <c r="H130" i="4" s="1"/>
  <c r="H129" i="4"/>
  <c r="G129" i="4"/>
  <c r="G128" i="4"/>
  <c r="H128" i="4" s="1"/>
  <c r="G127" i="4"/>
  <c r="H127" i="4"/>
  <c r="G126" i="4"/>
  <c r="H126" i="4" s="1"/>
  <c r="G125" i="4"/>
  <c r="H125" i="4" s="1"/>
  <c r="G124" i="4"/>
  <c r="H124" i="4" s="1"/>
  <c r="H123" i="4"/>
  <c r="G123" i="4"/>
  <c r="G122" i="4"/>
  <c r="H122" i="4" s="1"/>
  <c r="G121" i="4"/>
  <c r="H121" i="4" s="1"/>
  <c r="G120" i="4"/>
  <c r="H120" i="4" s="1"/>
  <c r="G119" i="4"/>
  <c r="H119" i="4"/>
  <c r="G118" i="4"/>
  <c r="H118" i="4" s="1"/>
  <c r="H117" i="4"/>
  <c r="G117" i="4"/>
  <c r="G116" i="4"/>
  <c r="H116" i="4" s="1"/>
  <c r="G115" i="4"/>
  <c r="H115" i="4" s="1"/>
  <c r="G114" i="4"/>
  <c r="H114" i="4" s="1"/>
  <c r="G113" i="4"/>
  <c r="H113" i="4" s="1"/>
  <c r="G112" i="4"/>
  <c r="H112" i="4" s="1"/>
  <c r="G111" i="4"/>
  <c r="H111" i="4" s="1"/>
  <c r="G110" i="4"/>
  <c r="H110" i="4" s="1"/>
  <c r="G109" i="4"/>
  <c r="H109" i="4" s="1"/>
  <c r="G108" i="4"/>
  <c r="H108" i="4" s="1"/>
  <c r="G107" i="4"/>
  <c r="H107" i="4" s="1"/>
  <c r="G106" i="4"/>
  <c r="H106" i="4" s="1"/>
  <c r="H105" i="4"/>
  <c r="G105" i="4"/>
  <c r="G104" i="4"/>
  <c r="H104" i="4" s="1"/>
  <c r="G103" i="4"/>
  <c r="H103" i="4"/>
  <c r="G102" i="4"/>
  <c r="H102" i="4" s="1"/>
  <c r="G101" i="4"/>
  <c r="H101" i="4" s="1"/>
  <c r="G100" i="4"/>
  <c r="H100" i="4" s="1"/>
  <c r="G99" i="4"/>
  <c r="H99" i="4" s="1"/>
  <c r="G98" i="4"/>
  <c r="H98" i="4" s="1"/>
  <c r="G97" i="4"/>
  <c r="H97" i="4" s="1"/>
  <c r="G96" i="4"/>
  <c r="H96" i="4" s="1"/>
  <c r="G95" i="4"/>
  <c r="H95" i="4"/>
  <c r="G94" i="4"/>
  <c r="H94" i="4" s="1"/>
  <c r="H93" i="4"/>
  <c r="G93" i="4"/>
  <c r="G92" i="4"/>
  <c r="H92" i="4" s="1"/>
  <c r="G91" i="4"/>
  <c r="H91" i="4" s="1"/>
  <c r="G90" i="4"/>
  <c r="H90" i="4" s="1"/>
  <c r="G89" i="4"/>
  <c r="H89" i="4" s="1"/>
  <c r="G88" i="4"/>
  <c r="H88" i="4" s="1"/>
  <c r="G87" i="4"/>
  <c r="H87" i="4"/>
  <c r="G86" i="4"/>
  <c r="H86" i="4" s="1"/>
  <c r="G85" i="4"/>
  <c r="H85" i="4" s="1"/>
  <c r="G84" i="4"/>
  <c r="H84" i="4" s="1"/>
  <c r="G83" i="4"/>
  <c r="H83" i="4" s="1"/>
  <c r="G82" i="4"/>
  <c r="H82" i="4" s="1"/>
  <c r="H81" i="4"/>
  <c r="G81" i="4"/>
  <c r="G80" i="4"/>
  <c r="H80" i="4" s="1"/>
  <c r="G79" i="4"/>
  <c r="H79" i="4"/>
  <c r="G78" i="4"/>
  <c r="H78" i="4" s="1"/>
  <c r="G77" i="4"/>
  <c r="H77" i="4" s="1"/>
  <c r="G76" i="4"/>
  <c r="H76" i="4" s="1"/>
  <c r="G75" i="4"/>
  <c r="H75" i="4" s="1"/>
  <c r="G74" i="4"/>
  <c r="H74" i="4" s="1"/>
  <c r="G73" i="4"/>
  <c r="H73" i="4" s="1"/>
  <c r="G72" i="4"/>
  <c r="H72" i="4" s="1"/>
  <c r="G71" i="4"/>
  <c r="H71" i="4"/>
  <c r="G70" i="4"/>
  <c r="H70" i="4" s="1"/>
  <c r="H69" i="4"/>
  <c r="G69" i="4"/>
  <c r="G68" i="4"/>
  <c r="H68" i="4" s="1"/>
  <c r="G67" i="4"/>
  <c r="H67" i="4" s="1"/>
  <c r="G66" i="4"/>
  <c r="H66" i="4" s="1"/>
  <c r="G65" i="4"/>
  <c r="H65" i="4" s="1"/>
  <c r="G64" i="4"/>
  <c r="H64" i="4" s="1"/>
  <c r="G63" i="4"/>
  <c r="H63" i="4"/>
  <c r="G62" i="4"/>
  <c r="H62" i="4" s="1"/>
  <c r="G61" i="4"/>
  <c r="H61" i="4" s="1"/>
  <c r="G60" i="4"/>
  <c r="H60" i="4" s="1"/>
  <c r="G59" i="4"/>
  <c r="H59" i="4" s="1"/>
  <c r="G58" i="4"/>
  <c r="H58" i="4" s="1"/>
  <c r="H57" i="4"/>
  <c r="G57" i="4"/>
  <c r="G56" i="4"/>
  <c r="H56" i="4" s="1"/>
  <c r="G55" i="4"/>
  <c r="H55" i="4"/>
  <c r="G54" i="4"/>
  <c r="H54" i="4" s="1"/>
  <c r="G53" i="4"/>
  <c r="H53" i="4" s="1"/>
  <c r="G52" i="4"/>
  <c r="H52" i="4" s="1"/>
  <c r="G51" i="4"/>
  <c r="H51" i="4" s="1"/>
  <c r="G50" i="4"/>
  <c r="H50" i="4" s="1"/>
  <c r="G49" i="4"/>
  <c r="H49" i="4" s="1"/>
  <c r="G48" i="4"/>
  <c r="H48" i="4" s="1"/>
  <c r="G47" i="4"/>
  <c r="H47" i="4"/>
  <c r="G46" i="4"/>
  <c r="H46" i="4" s="1"/>
  <c r="H45" i="4"/>
  <c r="G45" i="4"/>
  <c r="G44" i="4"/>
  <c r="H44" i="4" s="1"/>
  <c r="G43" i="4"/>
  <c r="H43" i="4" s="1"/>
  <c r="G42" i="4"/>
  <c r="H42" i="4" s="1"/>
  <c r="G41" i="4"/>
  <c r="H41" i="4" s="1"/>
  <c r="G40" i="4"/>
  <c r="H40" i="4" s="1"/>
  <c r="G39" i="4"/>
  <c r="H39" i="4"/>
  <c r="G38" i="4"/>
  <c r="H38" i="4" s="1"/>
  <c r="G37" i="4"/>
  <c r="H37" i="4" s="1"/>
  <c r="G36" i="4"/>
  <c r="H36" i="4" s="1"/>
  <c r="G35" i="4"/>
  <c r="H35" i="4" s="1"/>
  <c r="G34" i="4"/>
  <c r="H34" i="4" s="1"/>
  <c r="H33" i="4"/>
  <c r="G33" i="4"/>
  <c r="H32" i="4"/>
  <c r="G32" i="4"/>
  <c r="G31" i="4"/>
  <c r="H31" i="4" s="1"/>
  <c r="H30" i="4"/>
  <c r="G30" i="4"/>
  <c r="G29" i="4"/>
  <c r="H29" i="4" s="1"/>
  <c r="H28" i="4"/>
  <c r="G28" i="4"/>
  <c r="H27" i="4"/>
  <c r="G27" i="4"/>
  <c r="H26" i="4"/>
  <c r="G26" i="4"/>
  <c r="G25" i="4"/>
  <c r="H25" i="4" s="1"/>
  <c r="H24" i="4"/>
  <c r="G24" i="4"/>
  <c r="G23" i="4"/>
  <c r="H23" i="4" s="1"/>
  <c r="H22" i="4"/>
  <c r="G22" i="4"/>
  <c r="G21" i="4"/>
  <c r="H21" i="4" s="1"/>
  <c r="H20" i="4"/>
  <c r="G20" i="4"/>
  <c r="G19" i="4"/>
  <c r="H19" i="4" s="1"/>
  <c r="H18" i="4"/>
  <c r="G18" i="4"/>
  <c r="G17" i="4"/>
  <c r="H17" i="4" s="1"/>
  <c r="H16" i="4"/>
  <c r="G16" i="4"/>
  <c r="H15" i="4"/>
  <c r="G15" i="4"/>
  <c r="H14" i="4"/>
  <c r="G14" i="4"/>
  <c r="G13" i="4"/>
  <c r="H13" i="4" s="1"/>
  <c r="H12" i="4"/>
  <c r="G12" i="4"/>
  <c r="G11" i="4"/>
  <c r="H11" i="4" s="1"/>
  <c r="H10" i="4"/>
  <c r="G10" i="4"/>
  <c r="H9" i="4"/>
  <c r="G9" i="4"/>
  <c r="H8" i="4"/>
  <c r="G8" i="4"/>
  <c r="G7" i="4"/>
  <c r="H7" i="4" s="1"/>
  <c r="H6" i="4"/>
  <c r="G6" i="4"/>
  <c r="G5" i="4"/>
  <c r="H5" i="4" s="1"/>
  <c r="H4" i="4"/>
  <c r="G4" i="4"/>
  <c r="G1" i="4"/>
  <c r="D15" i="1" s="1"/>
  <c r="C1" i="4"/>
  <c r="B1" i="4"/>
  <c r="G203" i="3"/>
  <c r="H203" i="3"/>
  <c r="G202" i="3"/>
  <c r="H202" i="3" s="1"/>
  <c r="G201" i="3"/>
  <c r="H201" i="3"/>
  <c r="G200" i="3"/>
  <c r="H200" i="3" s="1"/>
  <c r="G199" i="3"/>
  <c r="H199" i="3" s="1"/>
  <c r="G198" i="3"/>
  <c r="H198" i="3" s="1"/>
  <c r="G197" i="3"/>
  <c r="H197" i="3"/>
  <c r="G196" i="3"/>
  <c r="H196" i="3" s="1"/>
  <c r="G195" i="3"/>
  <c r="H195" i="3"/>
  <c r="G194" i="3"/>
  <c r="H194" i="3" s="1"/>
  <c r="G193" i="3"/>
  <c r="H193" i="3" s="1"/>
  <c r="G192" i="3"/>
  <c r="H192" i="3" s="1"/>
  <c r="G191" i="3"/>
  <c r="H191" i="3"/>
  <c r="G190" i="3"/>
  <c r="H190" i="3" s="1"/>
  <c r="G189" i="3"/>
  <c r="H189" i="3"/>
  <c r="G188" i="3"/>
  <c r="H188" i="3" s="1"/>
  <c r="G187" i="3"/>
  <c r="H187" i="3" s="1"/>
  <c r="G186" i="3"/>
  <c r="H186" i="3" s="1"/>
  <c r="G185" i="3"/>
  <c r="H185" i="3" s="1"/>
  <c r="G184" i="3"/>
  <c r="H184" i="3" s="1"/>
  <c r="G183" i="3"/>
  <c r="H183" i="3"/>
  <c r="G182" i="3"/>
  <c r="H182" i="3" s="1"/>
  <c r="H181" i="3"/>
  <c r="G181" i="3"/>
  <c r="G180" i="3"/>
  <c r="H180" i="3" s="1"/>
  <c r="G179" i="3"/>
  <c r="H179" i="3" s="1"/>
  <c r="G178" i="3"/>
  <c r="H178" i="3" s="1"/>
  <c r="G177" i="3"/>
  <c r="H177" i="3" s="1"/>
  <c r="G176" i="3"/>
  <c r="H176" i="3" s="1"/>
  <c r="G175" i="3"/>
  <c r="H175" i="3" s="1"/>
  <c r="G174" i="3"/>
  <c r="H174" i="3" s="1"/>
  <c r="G173" i="3"/>
  <c r="H173" i="3" s="1"/>
  <c r="G172" i="3"/>
  <c r="H172" i="3" s="1"/>
  <c r="G171" i="3"/>
  <c r="H171" i="3" s="1"/>
  <c r="G170" i="3"/>
  <c r="H170" i="3" s="1"/>
  <c r="H169" i="3"/>
  <c r="G169" i="3"/>
  <c r="G168" i="3"/>
  <c r="H168" i="3" s="1"/>
  <c r="G167" i="3"/>
  <c r="H167" i="3"/>
  <c r="G166" i="3"/>
  <c r="H166" i="3" s="1"/>
  <c r="G165" i="3"/>
  <c r="H165" i="3" s="1"/>
  <c r="G164" i="3"/>
  <c r="H164" i="3" s="1"/>
  <c r="H163" i="3"/>
  <c r="G163" i="3"/>
  <c r="G162" i="3"/>
  <c r="H162" i="3" s="1"/>
  <c r="G161" i="3"/>
  <c r="H161" i="3" s="1"/>
  <c r="G160" i="3"/>
  <c r="H160" i="3" s="1"/>
  <c r="G159" i="3"/>
  <c r="H159" i="3"/>
  <c r="G158" i="3"/>
  <c r="H158" i="3" s="1"/>
  <c r="G157" i="3"/>
  <c r="H157" i="3" s="1"/>
  <c r="G156" i="3"/>
  <c r="H156" i="3" s="1"/>
  <c r="G155" i="3"/>
  <c r="H155" i="3" s="1"/>
  <c r="G154" i="3"/>
  <c r="H154" i="3" s="1"/>
  <c r="G153" i="3"/>
  <c r="H153" i="3" s="1"/>
  <c r="G152" i="3"/>
  <c r="H152" i="3" s="1"/>
  <c r="G151" i="3"/>
  <c r="H151" i="3"/>
  <c r="G150" i="3"/>
  <c r="H150" i="3" s="1"/>
  <c r="G149" i="3"/>
  <c r="H149" i="3" s="1"/>
  <c r="G148" i="3"/>
  <c r="H148" i="3" s="1"/>
  <c r="G147" i="3"/>
  <c r="H147" i="3" s="1"/>
  <c r="G146" i="3"/>
  <c r="H146" i="3" s="1"/>
  <c r="H145" i="3"/>
  <c r="G145" i="3"/>
  <c r="G144" i="3"/>
  <c r="H144" i="3" s="1"/>
  <c r="G143" i="3"/>
  <c r="H143" i="3"/>
  <c r="G142" i="3"/>
  <c r="H142" i="3" s="1"/>
  <c r="G141" i="3"/>
  <c r="H141" i="3" s="1"/>
  <c r="G140" i="3"/>
  <c r="H140" i="3" s="1"/>
  <c r="H139" i="3"/>
  <c r="G139" i="3"/>
  <c r="G138" i="3"/>
  <c r="H138" i="3" s="1"/>
  <c r="G137" i="3"/>
  <c r="H137" i="3" s="1"/>
  <c r="G136" i="3"/>
  <c r="H136" i="3" s="1"/>
  <c r="G135" i="3"/>
  <c r="H135" i="3"/>
  <c r="G134" i="3"/>
  <c r="H134" i="3" s="1"/>
  <c r="H133" i="3"/>
  <c r="G133" i="3"/>
  <c r="G132" i="3"/>
  <c r="H132" i="3" s="1"/>
  <c r="G131" i="3"/>
  <c r="H131" i="3" s="1"/>
  <c r="G130" i="3"/>
  <c r="H130" i="3" s="1"/>
  <c r="G129" i="3"/>
  <c r="H129" i="3" s="1"/>
  <c r="G128" i="3"/>
  <c r="H128" i="3" s="1"/>
  <c r="G127" i="3"/>
  <c r="H127" i="3" s="1"/>
  <c r="G126" i="3"/>
  <c r="H126" i="3" s="1"/>
  <c r="G125" i="3"/>
  <c r="H125" i="3" s="1"/>
  <c r="G124" i="3"/>
  <c r="H124" i="3" s="1"/>
  <c r="G123" i="3"/>
  <c r="H123" i="3" s="1"/>
  <c r="G122" i="3"/>
  <c r="H122" i="3" s="1"/>
  <c r="H121" i="3"/>
  <c r="G121" i="3"/>
  <c r="G120" i="3"/>
  <c r="H120" i="3" s="1"/>
  <c r="G119" i="3"/>
  <c r="H119" i="3"/>
  <c r="G118" i="3"/>
  <c r="H118" i="3" s="1"/>
  <c r="G117" i="3"/>
  <c r="H117" i="3" s="1"/>
  <c r="G116" i="3"/>
  <c r="H116" i="3" s="1"/>
  <c r="H115" i="3"/>
  <c r="G115" i="3"/>
  <c r="G114" i="3"/>
  <c r="H114" i="3" s="1"/>
  <c r="G113" i="3"/>
  <c r="H113" i="3" s="1"/>
  <c r="G112" i="3"/>
  <c r="H112" i="3" s="1"/>
  <c r="G111" i="3"/>
  <c r="H111" i="3"/>
  <c r="G110" i="3"/>
  <c r="H110" i="3" s="1"/>
  <c r="G109" i="3"/>
  <c r="H109" i="3" s="1"/>
  <c r="G108" i="3"/>
  <c r="H108" i="3" s="1"/>
  <c r="G107" i="3"/>
  <c r="H107" i="3" s="1"/>
  <c r="G106" i="3"/>
  <c r="H106" i="3" s="1"/>
  <c r="G105" i="3"/>
  <c r="H105" i="3" s="1"/>
  <c r="G104" i="3"/>
  <c r="H104" i="3" s="1"/>
  <c r="G103" i="3"/>
  <c r="H103" i="3"/>
  <c r="G102" i="3"/>
  <c r="H102" i="3" s="1"/>
  <c r="G101" i="3"/>
  <c r="H101" i="3" s="1"/>
  <c r="G100" i="3"/>
  <c r="H100" i="3" s="1"/>
  <c r="G99" i="3"/>
  <c r="H99" i="3" s="1"/>
  <c r="G98" i="3"/>
  <c r="H98" i="3" s="1"/>
  <c r="H97" i="3"/>
  <c r="G97" i="3"/>
  <c r="G96" i="3"/>
  <c r="H96" i="3" s="1"/>
  <c r="G95" i="3"/>
  <c r="H95" i="3"/>
  <c r="G94" i="3"/>
  <c r="H94" i="3" s="1"/>
  <c r="G93" i="3"/>
  <c r="H93" i="3" s="1"/>
  <c r="G92" i="3"/>
  <c r="H92" i="3" s="1"/>
  <c r="H91" i="3"/>
  <c r="G91" i="3"/>
  <c r="G90" i="3"/>
  <c r="H90" i="3" s="1"/>
  <c r="G89" i="3"/>
  <c r="H89" i="3" s="1"/>
  <c r="G88" i="3"/>
  <c r="H88" i="3" s="1"/>
  <c r="G87" i="3"/>
  <c r="H87" i="3"/>
  <c r="G86" i="3"/>
  <c r="H86" i="3" s="1"/>
  <c r="H85" i="3"/>
  <c r="G85" i="3"/>
  <c r="G84" i="3"/>
  <c r="H84" i="3" s="1"/>
  <c r="G83" i="3"/>
  <c r="H83" i="3" s="1"/>
  <c r="G82" i="3"/>
  <c r="H82" i="3" s="1"/>
  <c r="G81" i="3"/>
  <c r="H81" i="3" s="1"/>
  <c r="G80" i="3"/>
  <c r="H80" i="3" s="1"/>
  <c r="G79" i="3"/>
  <c r="H79" i="3" s="1"/>
  <c r="G78" i="3"/>
  <c r="H78" i="3" s="1"/>
  <c r="G77" i="3"/>
  <c r="H77" i="3" s="1"/>
  <c r="G76" i="3"/>
  <c r="H76" i="3" s="1"/>
  <c r="G75" i="3"/>
  <c r="H75" i="3" s="1"/>
  <c r="G74" i="3"/>
  <c r="H74" i="3" s="1"/>
  <c r="H73" i="3"/>
  <c r="G73" i="3"/>
  <c r="G72" i="3"/>
  <c r="H72" i="3" s="1"/>
  <c r="G71" i="3"/>
  <c r="H71" i="3"/>
  <c r="G70" i="3"/>
  <c r="H70" i="3" s="1"/>
  <c r="G69" i="3"/>
  <c r="H69" i="3" s="1"/>
  <c r="G68" i="3"/>
  <c r="H68" i="3" s="1"/>
  <c r="H67" i="3"/>
  <c r="G67" i="3"/>
  <c r="G66" i="3"/>
  <c r="H66" i="3" s="1"/>
  <c r="G65" i="3"/>
  <c r="H65" i="3" s="1"/>
  <c r="G64" i="3"/>
  <c r="H64" i="3" s="1"/>
  <c r="G63" i="3"/>
  <c r="H63" i="3"/>
  <c r="G62" i="3"/>
  <c r="H62" i="3" s="1"/>
  <c r="G61" i="3"/>
  <c r="H61" i="3" s="1"/>
  <c r="G60" i="3"/>
  <c r="H60" i="3" s="1"/>
  <c r="G59" i="3"/>
  <c r="H59" i="3" s="1"/>
  <c r="G58" i="3"/>
  <c r="H58" i="3" s="1"/>
  <c r="G57" i="3"/>
  <c r="H57" i="3" s="1"/>
  <c r="G56" i="3"/>
  <c r="H56" i="3" s="1"/>
  <c r="G55" i="3"/>
  <c r="H55" i="3" s="1"/>
  <c r="G54" i="3"/>
  <c r="H54" i="3" s="1"/>
  <c r="G53" i="3"/>
  <c r="H53" i="3" s="1"/>
  <c r="G52" i="3"/>
  <c r="H52" i="3"/>
  <c r="G51" i="3"/>
  <c r="H51" i="3" s="1"/>
  <c r="G50" i="3"/>
  <c r="H50" i="3" s="1"/>
  <c r="H49" i="3"/>
  <c r="G49" i="3"/>
  <c r="G48" i="3"/>
  <c r="H48" i="3" s="1"/>
  <c r="G47" i="3"/>
  <c r="H47" i="3"/>
  <c r="G46" i="3"/>
  <c r="H46" i="3"/>
  <c r="G45" i="3"/>
  <c r="H45" i="3" s="1"/>
  <c r="G44" i="3"/>
  <c r="H44" i="3" s="1"/>
  <c r="H43" i="3"/>
  <c r="G43" i="3"/>
  <c r="G42" i="3"/>
  <c r="H42" i="3" s="1"/>
  <c r="H41" i="3"/>
  <c r="G41" i="3"/>
  <c r="G40" i="3"/>
  <c r="H40" i="3" s="1"/>
  <c r="G39" i="3"/>
  <c r="H39" i="3"/>
  <c r="G38" i="3"/>
  <c r="H38" i="3"/>
  <c r="H37" i="3"/>
  <c r="G37" i="3"/>
  <c r="G36" i="3"/>
  <c r="H36" i="3"/>
  <c r="G35" i="3"/>
  <c r="H35" i="3" s="1"/>
  <c r="G34" i="3"/>
  <c r="H34" i="3" s="1"/>
  <c r="H33" i="3"/>
  <c r="G33" i="3"/>
  <c r="G32" i="3"/>
  <c r="H32" i="3" s="1"/>
  <c r="H31" i="3"/>
  <c r="G31" i="3"/>
  <c r="G30" i="3"/>
  <c r="H30" i="3" s="1"/>
  <c r="H29" i="3"/>
  <c r="G29" i="3"/>
  <c r="H28" i="3"/>
  <c r="G28" i="3"/>
  <c r="H27" i="3"/>
  <c r="G27" i="3"/>
  <c r="H26" i="3"/>
  <c r="G26" i="3"/>
  <c r="H25" i="3"/>
  <c r="G25" i="3"/>
  <c r="G24" i="3"/>
  <c r="H24" i="3" s="1"/>
  <c r="H23" i="3"/>
  <c r="G23" i="3"/>
  <c r="H22" i="3"/>
  <c r="G22" i="3"/>
  <c r="H21" i="3"/>
  <c r="G21" i="3"/>
  <c r="H20" i="3"/>
  <c r="G20" i="3"/>
  <c r="H19" i="3"/>
  <c r="G19" i="3"/>
  <c r="G18" i="3"/>
  <c r="H18" i="3" s="1"/>
  <c r="H17" i="3"/>
  <c r="G17" i="3"/>
  <c r="H16" i="3"/>
  <c r="G16" i="3"/>
  <c r="H15" i="3"/>
  <c r="G15" i="3"/>
  <c r="H14" i="3"/>
  <c r="G14" i="3"/>
  <c r="H13" i="3"/>
  <c r="G13" i="3"/>
  <c r="G12" i="3"/>
  <c r="H12" i="3" s="1"/>
  <c r="H11" i="3"/>
  <c r="G11" i="3"/>
  <c r="H10" i="3"/>
  <c r="G10" i="3"/>
  <c r="H9" i="3"/>
  <c r="G9" i="3"/>
  <c r="H8" i="3"/>
  <c r="G8" i="3"/>
  <c r="H7" i="3"/>
  <c r="G7" i="3"/>
  <c r="G6" i="3"/>
  <c r="H6" i="3" s="1"/>
  <c r="H5" i="3"/>
  <c r="G5" i="3"/>
  <c r="H4" i="3"/>
  <c r="G4" i="3"/>
  <c r="C1" i="3"/>
  <c r="B1" i="3"/>
  <c r="C14" i="1" s="1"/>
  <c r="G203" i="2"/>
  <c r="G202" i="2"/>
  <c r="G201" i="2"/>
  <c r="G200" i="2"/>
  <c r="H200" i="2"/>
  <c r="G199" i="2"/>
  <c r="G198" i="2"/>
  <c r="G197" i="2"/>
  <c r="G196" i="2"/>
  <c r="H196" i="2"/>
  <c r="G195" i="2"/>
  <c r="H195" i="2" s="1"/>
  <c r="G194" i="2"/>
  <c r="H194" i="2" s="1"/>
  <c r="G193" i="2"/>
  <c r="G192" i="2"/>
  <c r="H192" i="2" s="1"/>
  <c r="G191" i="2"/>
  <c r="G190" i="2"/>
  <c r="G189" i="2"/>
  <c r="G188" i="2"/>
  <c r="H188" i="2"/>
  <c r="G187" i="2"/>
  <c r="G186" i="2"/>
  <c r="H186" i="2" s="1"/>
  <c r="G185" i="2"/>
  <c r="H185" i="2" s="1"/>
  <c r="G184" i="2"/>
  <c r="H184" i="2" s="1"/>
  <c r="G183" i="2"/>
  <c r="G182" i="2"/>
  <c r="G181" i="2"/>
  <c r="G180" i="2"/>
  <c r="H180" i="2" s="1"/>
  <c r="G179" i="2"/>
  <c r="G178" i="2"/>
  <c r="G177" i="2"/>
  <c r="G176" i="2"/>
  <c r="H176" i="2"/>
  <c r="G175" i="2"/>
  <c r="G174" i="2"/>
  <c r="G173" i="2"/>
  <c r="G172" i="2"/>
  <c r="H172" i="2" s="1"/>
  <c r="G171" i="2"/>
  <c r="H171" i="2" s="1"/>
  <c r="G170" i="2"/>
  <c r="G169" i="2"/>
  <c r="G168" i="2"/>
  <c r="H168" i="2" s="1"/>
  <c r="G167" i="2"/>
  <c r="G166" i="2"/>
  <c r="H166" i="2" s="1"/>
  <c r="G165" i="2"/>
  <c r="H165" i="2" s="1"/>
  <c r="G164" i="2"/>
  <c r="H164" i="2"/>
  <c r="G163" i="2"/>
  <c r="G162" i="2"/>
  <c r="G161" i="2"/>
  <c r="G160" i="2"/>
  <c r="H160" i="2" s="1"/>
  <c r="G159" i="2"/>
  <c r="G158" i="2"/>
  <c r="G157" i="2"/>
  <c r="H157" i="2" s="1"/>
  <c r="G156" i="2"/>
  <c r="H156" i="2"/>
  <c r="G155" i="2"/>
  <c r="G154" i="2"/>
  <c r="G153" i="2"/>
  <c r="G152" i="2"/>
  <c r="H152" i="2"/>
  <c r="G151" i="2"/>
  <c r="G150" i="2"/>
  <c r="G149" i="2"/>
  <c r="G148" i="2"/>
  <c r="H148" i="2"/>
  <c r="G147" i="2"/>
  <c r="H147" i="2" s="1"/>
  <c r="G146" i="2"/>
  <c r="H146" i="2" s="1"/>
  <c r="G145" i="2"/>
  <c r="G144" i="2"/>
  <c r="H144" i="2" s="1"/>
  <c r="G143" i="2"/>
  <c r="G142" i="2"/>
  <c r="G141" i="2"/>
  <c r="G140" i="2"/>
  <c r="H140" i="2"/>
  <c r="G139" i="2"/>
  <c r="G138" i="2"/>
  <c r="H138" i="2" s="1"/>
  <c r="G137" i="2"/>
  <c r="H137" i="2" s="1"/>
  <c r="G136" i="2"/>
  <c r="H136" i="2" s="1"/>
  <c r="G135" i="2"/>
  <c r="G134" i="2"/>
  <c r="G133" i="2"/>
  <c r="G132" i="2"/>
  <c r="H132" i="2" s="1"/>
  <c r="G131" i="2"/>
  <c r="G130" i="2"/>
  <c r="G129" i="2"/>
  <c r="G128" i="2"/>
  <c r="H128" i="2"/>
  <c r="G127" i="2"/>
  <c r="H127" i="2" s="1"/>
  <c r="G126" i="2"/>
  <c r="G125" i="2"/>
  <c r="G124" i="2"/>
  <c r="H124" i="2" s="1"/>
  <c r="G123" i="2"/>
  <c r="H123" i="2" s="1"/>
  <c r="G122" i="2"/>
  <c r="G121" i="2"/>
  <c r="G120" i="2"/>
  <c r="H120" i="2" s="1"/>
  <c r="G119" i="2"/>
  <c r="G118" i="2"/>
  <c r="H118" i="2" s="1"/>
  <c r="G117" i="2"/>
  <c r="H117" i="2" s="1"/>
  <c r="G116" i="2"/>
  <c r="H116" i="2"/>
  <c r="G115" i="2"/>
  <c r="G114" i="2"/>
  <c r="G113" i="2"/>
  <c r="G112" i="2"/>
  <c r="H112" i="2" s="1"/>
  <c r="G111" i="2"/>
  <c r="G110" i="2"/>
  <c r="G109" i="2"/>
  <c r="H109" i="2" s="1"/>
  <c r="G108" i="2"/>
  <c r="H108" i="2"/>
  <c r="G107" i="2"/>
  <c r="G106" i="2"/>
  <c r="G105" i="2"/>
  <c r="G104" i="2"/>
  <c r="H104" i="2"/>
  <c r="G103" i="2"/>
  <c r="G102" i="2"/>
  <c r="G101" i="2"/>
  <c r="G100" i="2"/>
  <c r="H100" i="2"/>
  <c r="G99" i="2"/>
  <c r="H99" i="2" s="1"/>
  <c r="G98" i="2"/>
  <c r="H98" i="2" s="1"/>
  <c r="G97" i="2"/>
  <c r="G96" i="2"/>
  <c r="H96" i="2" s="1"/>
  <c r="G95" i="2"/>
  <c r="G94" i="2"/>
  <c r="G93" i="2"/>
  <c r="G92" i="2"/>
  <c r="H92" i="2"/>
  <c r="G91" i="2"/>
  <c r="G90" i="2"/>
  <c r="H90" i="2" s="1"/>
  <c r="G89" i="2"/>
  <c r="H89" i="2" s="1"/>
  <c r="G88" i="2"/>
  <c r="H88" i="2" s="1"/>
  <c r="G87" i="2"/>
  <c r="G86" i="2"/>
  <c r="G85" i="2"/>
  <c r="G84" i="2"/>
  <c r="H84" i="2" s="1"/>
  <c r="G83" i="2"/>
  <c r="G82" i="2"/>
  <c r="G81" i="2"/>
  <c r="G80" i="2"/>
  <c r="H80" i="2"/>
  <c r="G79" i="2"/>
  <c r="H79" i="2" s="1"/>
  <c r="G78" i="2"/>
  <c r="G77" i="2"/>
  <c r="G76" i="2"/>
  <c r="H76" i="2" s="1"/>
  <c r="G75" i="2"/>
  <c r="H75" i="2" s="1"/>
  <c r="G74" i="2"/>
  <c r="H74" i="2" s="1"/>
  <c r="G73" i="2"/>
  <c r="G72" i="2"/>
  <c r="H72" i="2" s="1"/>
  <c r="G71" i="2"/>
  <c r="G70" i="2"/>
  <c r="H70" i="2" s="1"/>
  <c r="G69" i="2"/>
  <c r="H69" i="2" s="1"/>
  <c r="G68" i="2"/>
  <c r="H68" i="2" s="1"/>
  <c r="G67" i="2"/>
  <c r="H67" i="2" s="1"/>
  <c r="G66" i="2"/>
  <c r="G65" i="2"/>
  <c r="H65" i="2" s="1"/>
  <c r="G64" i="2"/>
  <c r="H64" i="2" s="1"/>
  <c r="G63" i="2"/>
  <c r="G62" i="2"/>
  <c r="G61" i="2"/>
  <c r="H61" i="2" s="1"/>
  <c r="G60" i="2"/>
  <c r="H60" i="2" s="1"/>
  <c r="G59" i="2"/>
  <c r="H59" i="2" s="1"/>
  <c r="G58" i="2"/>
  <c r="H58" i="2" s="1"/>
  <c r="G57" i="2"/>
  <c r="G56" i="2"/>
  <c r="H56" i="2" s="1"/>
  <c r="G55" i="2"/>
  <c r="G54" i="2"/>
  <c r="G53" i="2"/>
  <c r="H53" i="2" s="1"/>
  <c r="G52" i="2"/>
  <c r="H52" i="2"/>
  <c r="G51" i="2"/>
  <c r="H51" i="2" s="1"/>
  <c r="G50" i="2"/>
  <c r="H50" i="2" s="1"/>
  <c r="G49" i="2"/>
  <c r="G48" i="2"/>
  <c r="H48" i="2" s="1"/>
  <c r="G47" i="2"/>
  <c r="G46" i="2"/>
  <c r="H46" i="2" s="1"/>
  <c r="G45" i="2"/>
  <c r="H45" i="2" s="1"/>
  <c r="G44" i="2"/>
  <c r="H44" i="2" s="1"/>
  <c r="G43" i="2"/>
  <c r="H43" i="2" s="1"/>
  <c r="G42" i="2"/>
  <c r="H42" i="2" s="1"/>
  <c r="G41" i="2"/>
  <c r="H41" i="2" s="1"/>
  <c r="G40" i="2"/>
  <c r="H40" i="2" s="1"/>
  <c r="G39" i="2"/>
  <c r="H39" i="2" s="1"/>
  <c r="G38" i="2"/>
  <c r="H38" i="2" s="1"/>
  <c r="G37" i="2"/>
  <c r="G36" i="2"/>
  <c r="H36" i="2" s="1"/>
  <c r="G35" i="2"/>
  <c r="H35" i="2" s="1"/>
  <c r="G34" i="2"/>
  <c r="G33" i="2"/>
  <c r="H33" i="2" s="1"/>
  <c r="G32" i="2"/>
  <c r="H32" i="2"/>
  <c r="G31" i="2"/>
  <c r="H31" i="2" s="1"/>
  <c r="G30" i="2"/>
  <c r="G29" i="2"/>
  <c r="G28" i="2"/>
  <c r="H28" i="2" s="1"/>
  <c r="G27" i="2"/>
  <c r="H27" i="2" s="1"/>
  <c r="G26" i="2"/>
  <c r="G25" i="2"/>
  <c r="G24" i="2"/>
  <c r="H24" i="2" s="1"/>
  <c r="G23" i="2"/>
  <c r="G22" i="2"/>
  <c r="H22" i="2" s="1"/>
  <c r="G21" i="2"/>
  <c r="H21" i="2" s="1"/>
  <c r="G20" i="2"/>
  <c r="H20" i="2" s="1"/>
  <c r="G19" i="2"/>
  <c r="G18" i="2"/>
  <c r="G17" i="2"/>
  <c r="H17" i="2" s="1"/>
  <c r="G16" i="2"/>
  <c r="H16" i="2" s="1"/>
  <c r="G15" i="2"/>
  <c r="H15" i="2" s="1"/>
  <c r="G14" i="2"/>
  <c r="G13" i="2"/>
  <c r="H13" i="2" s="1"/>
  <c r="G12" i="2"/>
  <c r="H12" i="2" s="1"/>
  <c r="G11" i="2"/>
  <c r="G10" i="2"/>
  <c r="H10" i="2" s="1"/>
  <c r="G9" i="2"/>
  <c r="G8" i="2"/>
  <c r="H8" i="2"/>
  <c r="G7" i="2"/>
  <c r="H7" i="2" s="1"/>
  <c r="G6" i="2"/>
  <c r="H6" i="2" s="1"/>
  <c r="G5" i="2"/>
  <c r="H5" i="2" s="1"/>
  <c r="G4" i="2"/>
  <c r="H4" i="2" s="1"/>
  <c r="B14" i="1"/>
  <c r="H203" i="2"/>
  <c r="H202" i="2"/>
  <c r="H201" i="2"/>
  <c r="H199" i="2"/>
  <c r="H198" i="2"/>
  <c r="H197" i="2"/>
  <c r="H193" i="2"/>
  <c r="H191" i="2"/>
  <c r="H190" i="2"/>
  <c r="H189" i="2"/>
  <c r="H187" i="2"/>
  <c r="H183" i="2"/>
  <c r="H182" i="2"/>
  <c r="H181" i="2"/>
  <c r="H179" i="2"/>
  <c r="H178" i="2"/>
  <c r="H177" i="2"/>
  <c r="H175" i="2"/>
  <c r="H174" i="2"/>
  <c r="H173" i="2"/>
  <c r="H170" i="2"/>
  <c r="H169" i="2"/>
  <c r="H167" i="2"/>
  <c r="H163" i="2"/>
  <c r="H162" i="2"/>
  <c r="H161" i="2"/>
  <c r="H159" i="2"/>
  <c r="H158" i="2"/>
  <c r="H155" i="2"/>
  <c r="H154" i="2"/>
  <c r="H153" i="2"/>
  <c r="H151" i="2"/>
  <c r="H150" i="2"/>
  <c r="H149" i="2"/>
  <c r="H145" i="2"/>
  <c r="H143" i="2"/>
  <c r="H142" i="2"/>
  <c r="H141" i="2"/>
  <c r="H139" i="2"/>
  <c r="H135" i="2"/>
  <c r="H134" i="2"/>
  <c r="H133" i="2"/>
  <c r="H131" i="2"/>
  <c r="H130" i="2"/>
  <c r="H129" i="2"/>
  <c r="H126" i="2"/>
  <c r="H125" i="2"/>
  <c r="H122" i="2"/>
  <c r="H121" i="2"/>
  <c r="H119" i="2"/>
  <c r="H115" i="2"/>
  <c r="H114" i="2"/>
  <c r="H113" i="2"/>
  <c r="H111" i="2"/>
  <c r="H110" i="2"/>
  <c r="H107" i="2"/>
  <c r="H106" i="2"/>
  <c r="H105" i="2"/>
  <c r="H103" i="2"/>
  <c r="H102" i="2"/>
  <c r="H101" i="2"/>
  <c r="H97" i="2"/>
  <c r="H95" i="2"/>
  <c r="H94" i="2"/>
  <c r="H93" i="2"/>
  <c r="H91" i="2"/>
  <c r="H87" i="2"/>
  <c r="H86" i="2"/>
  <c r="H85" i="2"/>
  <c r="H83" i="2"/>
  <c r="H82" i="2"/>
  <c r="H81" i="2"/>
  <c r="H78" i="2"/>
  <c r="H77" i="2"/>
  <c r="H73" i="2"/>
  <c r="H71" i="2"/>
  <c r="H66" i="2"/>
  <c r="H63" i="2"/>
  <c r="H62" i="2"/>
  <c r="H57" i="2"/>
  <c r="H55" i="2"/>
  <c r="H54" i="2"/>
  <c r="H49" i="2"/>
  <c r="H47" i="2"/>
  <c r="H37" i="2"/>
  <c r="H34" i="2"/>
  <c r="H30" i="2"/>
  <c r="H29" i="2"/>
  <c r="H26" i="2"/>
  <c r="H25" i="2"/>
  <c r="H23" i="2"/>
  <c r="H19" i="2"/>
  <c r="H18" i="2"/>
  <c r="H14" i="2"/>
  <c r="H11" i="2"/>
  <c r="H9" i="2"/>
  <c r="C15" i="1"/>
  <c r="B16" i="1"/>
  <c r="B15" i="1"/>
  <c r="C1" i="2"/>
  <c r="B13" i="1" s="1"/>
  <c r="B1" i="2"/>
  <c r="C13" i="1" s="1"/>
  <c r="C9" i="1" s="1"/>
  <c r="C16" i="1"/>
  <c r="A9" i="1" l="1"/>
  <c r="H1" i="2"/>
  <c r="G1" i="2" s="1"/>
  <c r="D13" i="1" s="1"/>
  <c r="H1" i="3"/>
  <c r="H1" i="4"/>
  <c r="G1" i="3"/>
  <c r="D14" i="1" s="1"/>
  <c r="E9" i="1" l="1"/>
</calcChain>
</file>

<file path=xl/sharedStrings.xml><?xml version="1.0" encoding="utf-8"?>
<sst xmlns="http://schemas.openxmlformats.org/spreadsheetml/2006/main" count="120" uniqueCount="52">
  <si>
    <t>Numero Fatture</t>
  </si>
  <si>
    <t>INDICATORE SU BASE ANNUALE</t>
  </si>
  <si>
    <t>INDICATORE SU BASE TRIMESTRALE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</si>
  <si>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</si>
  <si>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</si>
  <si>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</si>
  <si>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</si>
  <si>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</si>
  <si>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</si>
  <si>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</si>
  <si>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</si>
  <si>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Tempo medio di pagamento
 in gg.</t>
  </si>
  <si>
    <t>Tempo medio (MEDIA PONDERATA SU BASE TRIMESTRALE) di pagamento
 in gg.</t>
  </si>
  <si>
    <t>1° TRIMESTRE</t>
  </si>
  <si>
    <t>2° TRIMESTRE</t>
  </si>
  <si>
    <t>3° TRIMESTRE</t>
  </si>
  <si>
    <t>4° TRIMESTRE</t>
  </si>
  <si>
    <t>INDICE DI TEMPESTIVITA' DEI PAGAMENTI</t>
  </si>
  <si>
    <t>Ammontare complessivo dei debiti</t>
  </si>
  <si>
    <t>Numero delle imprese creditrici</t>
  </si>
  <si>
    <t>ISTITUTO SUPERIORE  "PALMIERI - RAMPONE - POLO"</t>
  </si>
  <si>
    <t>82100 BENEVENTO (BN) Via Traiano Boccalini, 23-25 C.F. 92057600626 C.M. BNIS027006</t>
  </si>
  <si>
    <t>11/PA del 31/01/2022</t>
  </si>
  <si>
    <t>4/PA del 27/01/2022</t>
  </si>
  <si>
    <t>13 del 27/01/2022</t>
  </si>
  <si>
    <t>20 del 14/01/2022</t>
  </si>
  <si>
    <t>2 del 13/01/2022</t>
  </si>
  <si>
    <t>FPA 12/22 del 10/01/2022</t>
  </si>
  <si>
    <t>FPA 11/22 del 10/01/2022</t>
  </si>
  <si>
    <t>FPA 8/22 del 10/01/2022</t>
  </si>
  <si>
    <t>FPA 7/22 del 10/01/2022</t>
  </si>
  <si>
    <t>FPA 6/22 del 10/01/2022</t>
  </si>
  <si>
    <t>11/PA del 30/01/2022</t>
  </si>
  <si>
    <t>W6 del 20/01/2022</t>
  </si>
  <si>
    <t>1022004180 del 19/01/2022</t>
  </si>
  <si>
    <t>1022004588 del 19/01/2022</t>
  </si>
  <si>
    <t>44/PA del 19/01/2022</t>
  </si>
  <si>
    <t>13/PA del 02/03/2022</t>
  </si>
  <si>
    <t>FPA 72/22 del 11/03/2022</t>
  </si>
  <si>
    <t>FPA 71/22 del 11/03/2022</t>
  </si>
  <si>
    <t>FPA 57/22 del 02/03/2022</t>
  </si>
  <si>
    <t>6/2022 del 20/01/2022</t>
  </si>
  <si>
    <t>FPA 62/22 del 03/03/2022</t>
  </si>
  <si>
    <t>14/2022/A del 12/01/2022</t>
  </si>
  <si>
    <t>1022043917 del 18/02/2022</t>
  </si>
  <si>
    <t>1022059696 del 02/03/2022</t>
  </si>
  <si>
    <t>32 del 08/03/2022</t>
  </si>
  <si>
    <t>1 del 28/02/2022</t>
  </si>
  <si>
    <t>20/PA del 24/02/2022</t>
  </si>
  <si>
    <t>FATTPA 7_22 del 28/02/2022</t>
  </si>
  <si>
    <t>03/PA del 02/02/2022</t>
  </si>
  <si>
    <t>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</si>
</sst>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3" fillId="0" borderId="0" xfId="0" applyFont="1"/>
    <xf numFmtId="0" fontId="1" fillId="0" borderId="0" xfId="0" applyFont="1"/>
    <xf numFmtId="0" fontId="0" fillId="0" borderId="0" xfId="0" applyFont="1"/>
    <xf numFmtId="0" fontId="4" fillId="0" borderId="0" xfId="0" applyFont="1"/>
    <xf numFmtId="0" fontId="0" fillId="0" borderId="0" xfId="0" applyFont="1" applyBorder="1"/>
    <xf numFmtId="2" fontId="0" fillId="0" borderId="0" xfId="0" applyNumberFormat="1" applyFont="1" applyBorder="1"/>
    <xf numFmtId="14" fontId="0" fillId="0" borderId="0" xfId="0" applyNumberFormat="1" applyFont="1" applyBorder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1" xfId="0" applyNumberFormat="1" applyBorder="1"/>
    <xf numFmtId="14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0" fillId="0" borderId="1" xfId="0" applyNumberFormat="1" applyBorder="1"/>
    <xf numFmtId="0" fontId="10" fillId="0" borderId="0" xfId="0" applyFont="1"/>
    <xf numFmtId="0" fontId="9" fillId="0" borderId="0" xfId="0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2" fontId="9" fillId="0" borderId="18" xfId="0" applyNumberFormat="1" applyFont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" fontId="9" fillId="0" borderId="10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114300</xdr:rowOff>
    </xdr:from>
    <xdr:to>
      <xdr:col>0</xdr:col>
      <xdr:colOff>904875</xdr:colOff>
      <xdr:row>4</xdr:row>
      <xdr:rowOff>104775</xdr:rowOff>
    </xdr:to>
    <xdr:pic>
      <xdr:nvPicPr>
        <xdr:cNvPr id="1057" name="Immagine 1">
          <a:extLst>
            <a:ext uri="{FF2B5EF4-FFF2-40B4-BE49-F238E27FC236}">
              <a16:creationId xmlns="" xmlns:a16="http://schemas.microsoft.com/office/drawing/2014/main" id="{CDC22F05-E02B-44EF-AD57-3CD70C36B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14300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C9" sqref="C9:D9"/>
    </sheetView>
  </sheetViews>
  <sheetFormatPr defaultRowHeight="15" x14ac:dyDescent="0.25"/>
  <cols>
    <col min="1" max="1" width="17.5703125" style="4" customWidth="1"/>
    <col min="2" max="4" width="16.5703125" style="4" customWidth="1"/>
    <col min="5" max="5" width="14.85546875" style="4" customWidth="1"/>
    <col min="6" max="6" width="16.5703125" style="4" customWidth="1"/>
    <col min="7" max="7" width="36.5703125" style="4" customWidth="1"/>
    <col min="8" max="16384" width="9.140625" style="4"/>
  </cols>
  <sheetData>
    <row r="1" spans="1:11" x14ac:dyDescent="0.25">
      <c r="A1" s="3"/>
    </row>
    <row r="2" spans="1:11" ht="15.95" customHeight="1" x14ac:dyDescent="0.3">
      <c r="B2" s="5" t="s">
        <v>20</v>
      </c>
    </row>
    <row r="3" spans="1:11" ht="12.75" customHeight="1" x14ac:dyDescent="0.25">
      <c r="B3" s="2" t="s">
        <v>21</v>
      </c>
    </row>
    <row r="4" spans="1:11" ht="15.75" thickBot="1" x14ac:dyDescent="0.3"/>
    <row r="5" spans="1:11" ht="18" customHeight="1" thickBot="1" x14ac:dyDescent="0.4">
      <c r="B5" s="9" t="s">
        <v>17</v>
      </c>
      <c r="F5" s="18">
        <v>2022</v>
      </c>
    </row>
    <row r="7" spans="1:11" s="20" customFormat="1" ht="24.95" customHeight="1" x14ac:dyDescent="0.35">
      <c r="A7" s="36" t="s">
        <v>1</v>
      </c>
      <c r="B7" s="37"/>
      <c r="C7" s="37"/>
      <c r="D7" s="37"/>
      <c r="E7" s="37"/>
      <c r="F7" s="38"/>
    </row>
    <row r="8" spans="1:11" ht="30.75" customHeight="1" x14ac:dyDescent="0.25">
      <c r="A8" s="45" t="s">
        <v>0</v>
      </c>
      <c r="B8" s="46"/>
      <c r="C8" s="47" t="s">
        <v>5</v>
      </c>
      <c r="D8" s="46"/>
      <c r="E8" s="48" t="s">
        <v>11</v>
      </c>
      <c r="F8" s="49"/>
    </row>
    <row r="9" spans="1:11" ht="29.25" customHeight="1" thickBot="1" x14ac:dyDescent="0.3">
      <c r="A9" s="39">
        <f>SUM(B13:B16)</f>
        <v>73</v>
      </c>
      <c r="B9" s="35"/>
      <c r="C9" s="34">
        <f>SUM(C13:C16)</f>
        <v>20718.619999999995</v>
      </c>
      <c r="D9" s="35"/>
      <c r="E9" s="40">
        <f>('Trimestre 1'!H1+'Trimestre 2'!H1+'Trimestre 3'!H1+'Trimestre 4'!H1)/C9</f>
        <v>-11.958499166450281</v>
      </c>
      <c r="F9" s="41"/>
    </row>
    <row r="10" spans="1:11" s="6" customFormat="1" ht="20.100000000000001" customHeight="1" thickBot="1" x14ac:dyDescent="0.3">
      <c r="A10" s="21"/>
      <c r="B10" s="21"/>
      <c r="C10" s="22"/>
      <c r="D10" s="21"/>
      <c r="E10" s="23"/>
      <c r="F10" s="30"/>
    </row>
    <row r="11" spans="1:11" s="20" customFormat="1" ht="24.95" customHeight="1" x14ac:dyDescent="0.35">
      <c r="A11" s="42" t="s">
        <v>2</v>
      </c>
      <c r="B11" s="43"/>
      <c r="C11" s="43"/>
      <c r="D11" s="43"/>
      <c r="E11" s="43"/>
      <c r="F11" s="44"/>
    </row>
    <row r="12" spans="1:11" ht="46.5" customHeight="1" x14ac:dyDescent="0.25">
      <c r="A12" s="24" t="s">
        <v>3</v>
      </c>
      <c r="B12" s="25" t="s">
        <v>0</v>
      </c>
      <c r="C12" s="26" t="s">
        <v>5</v>
      </c>
      <c r="D12" s="27" t="s">
        <v>12</v>
      </c>
      <c r="E12" s="31" t="s">
        <v>18</v>
      </c>
      <c r="F12" s="32" t="s">
        <v>19</v>
      </c>
      <c r="G12" s="6"/>
      <c r="H12" s="6"/>
      <c r="I12" s="6"/>
      <c r="J12" s="6"/>
    </row>
    <row r="13" spans="1:11" ht="22.5" customHeight="1" x14ac:dyDescent="0.25">
      <c r="A13" s="28" t="s">
        <v>13</v>
      </c>
      <c r="B13" s="17">
        <f>'Trimestre 1'!C1</f>
        <v>73</v>
      </c>
      <c r="C13" s="29">
        <f>'Trimestre 1'!B1</f>
        <v>20718.619999999995</v>
      </c>
      <c r="D13" s="29">
        <f>'Trimestre 1'!G1</f>
        <v>-11.958499166450281</v>
      </c>
      <c r="E13" s="29">
        <v>5170.7700000000004</v>
      </c>
      <c r="F13" s="33" t="s">
        <v>51</v>
      </c>
      <c r="G13" s="7"/>
      <c r="H13" s="8"/>
      <c r="I13" s="8"/>
      <c r="J13" s="6"/>
      <c r="K13" s="6"/>
    </row>
    <row r="14" spans="1:11" ht="22.5" customHeight="1" x14ac:dyDescent="0.25">
      <c r="A14" s="28" t="s">
        <v>14</v>
      </c>
      <c r="B14" s="17">
        <f>'Trimestre 2'!C1</f>
        <v>0</v>
      </c>
      <c r="C14" s="29">
        <f>'Trimestre 2'!B1</f>
        <v>0</v>
      </c>
      <c r="D14" s="29">
        <f>'Trimestre 2'!G1</f>
        <v>0</v>
      </c>
      <c r="E14" s="29"/>
      <c r="F14" s="33"/>
      <c r="G14" s="6"/>
      <c r="H14" s="6"/>
      <c r="I14" s="6"/>
      <c r="J14" s="6"/>
      <c r="K14" s="6"/>
    </row>
    <row r="15" spans="1:11" ht="22.5" customHeight="1" x14ac:dyDescent="0.25">
      <c r="A15" s="28" t="s">
        <v>15</v>
      </c>
      <c r="B15" s="17">
        <f>'Trimestre 3'!C1</f>
        <v>0</v>
      </c>
      <c r="C15" s="29">
        <f>'Trimestre 3'!B1</f>
        <v>0</v>
      </c>
      <c r="D15" s="29">
        <f>'Trimestre 3'!G1</f>
        <v>0</v>
      </c>
      <c r="E15" s="29"/>
      <c r="F15" s="33"/>
    </row>
    <row r="16" spans="1:11" ht="21.75" customHeight="1" x14ac:dyDescent="0.25">
      <c r="A16" s="28" t="s">
        <v>16</v>
      </c>
      <c r="B16" s="17">
        <f>'Trimestre 4'!C1</f>
        <v>0</v>
      </c>
      <c r="C16" s="29">
        <f>'Trimestre 4'!B1</f>
        <v>0</v>
      </c>
      <c r="D16" s="29">
        <f>'Trimestre 4'!G1</f>
        <v>0</v>
      </c>
      <c r="E16" s="29"/>
      <c r="F16" s="33"/>
    </row>
  </sheetData>
  <mergeCells count="8">
    <mergeCell ref="C9:D9"/>
    <mergeCell ref="A7:F7"/>
    <mergeCell ref="A9:B9"/>
    <mergeCell ref="E9:F9"/>
    <mergeCell ref="A11:F11"/>
    <mergeCell ref="A8:B8"/>
    <mergeCell ref="C8:D8"/>
    <mergeCell ref="E8:F8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SUM(B4:B195)</f>
        <v>20718.619999999995</v>
      </c>
      <c r="C1">
        <f>COUNTA(A4:A203)</f>
        <v>73</v>
      </c>
      <c r="G1" s="16">
        <f>IF(B1&lt;&gt;0,H1/B1,0)</f>
        <v>-11.958499166450281</v>
      </c>
      <c r="H1" s="15">
        <f>SUM(H4:H195)</f>
        <v>-247763.60000000006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22</v>
      </c>
      <c r="B4" s="12">
        <v>1774.05</v>
      </c>
      <c r="C4" s="13">
        <v>44630</v>
      </c>
      <c r="D4" s="13">
        <v>44609</v>
      </c>
      <c r="E4" s="13"/>
      <c r="F4" s="13"/>
      <c r="G4" s="1">
        <f>D4-C4-(F4-E4)</f>
        <v>-21</v>
      </c>
      <c r="H4" s="12">
        <f>B4*G4</f>
        <v>-37255.049999999996</v>
      </c>
    </row>
    <row r="5" spans="1:8" x14ac:dyDescent="0.25">
      <c r="A5" s="19" t="s">
        <v>22</v>
      </c>
      <c r="B5" s="12">
        <v>500.37</v>
      </c>
      <c r="C5" s="13">
        <v>44630</v>
      </c>
      <c r="D5" s="13">
        <v>44609</v>
      </c>
      <c r="E5" s="13"/>
      <c r="F5" s="13"/>
      <c r="G5" s="1">
        <f t="shared" ref="G5:G68" si="0">D5-C5-(F5-E5)</f>
        <v>-21</v>
      </c>
      <c r="H5" s="12">
        <f t="shared" ref="H5:H68" si="1">B5*G5</f>
        <v>-10507.77</v>
      </c>
    </row>
    <row r="6" spans="1:8" x14ac:dyDescent="0.25">
      <c r="A6" s="19" t="s">
        <v>22</v>
      </c>
      <c r="B6" s="12">
        <v>500.37</v>
      </c>
      <c r="C6" s="13">
        <v>44630</v>
      </c>
      <c r="D6" s="13">
        <v>44609</v>
      </c>
      <c r="E6" s="13"/>
      <c r="F6" s="13"/>
      <c r="G6" s="1">
        <f t="shared" si="0"/>
        <v>-21</v>
      </c>
      <c r="H6" s="12">
        <f t="shared" si="1"/>
        <v>-10507.77</v>
      </c>
    </row>
    <row r="7" spans="1:8" x14ac:dyDescent="0.25">
      <c r="A7" s="19" t="s">
        <v>23</v>
      </c>
      <c r="B7" s="12">
        <v>537.58000000000004</v>
      </c>
      <c r="C7" s="13">
        <v>44624</v>
      </c>
      <c r="D7" s="13">
        <v>44609</v>
      </c>
      <c r="E7" s="13"/>
      <c r="F7" s="13"/>
      <c r="G7" s="1">
        <f t="shared" si="0"/>
        <v>-15</v>
      </c>
      <c r="H7" s="12">
        <f t="shared" si="1"/>
        <v>-8063.7000000000007</v>
      </c>
    </row>
    <row r="8" spans="1:8" x14ac:dyDescent="0.25">
      <c r="A8" s="19" t="s">
        <v>23</v>
      </c>
      <c r="B8" s="12">
        <v>151.62</v>
      </c>
      <c r="C8" s="13">
        <v>44624</v>
      </c>
      <c r="D8" s="13">
        <v>44609</v>
      </c>
      <c r="E8" s="13"/>
      <c r="F8" s="13"/>
      <c r="G8" s="1">
        <f t="shared" si="0"/>
        <v>-15</v>
      </c>
      <c r="H8" s="12">
        <f t="shared" si="1"/>
        <v>-2274.3000000000002</v>
      </c>
    </row>
    <row r="9" spans="1:8" x14ac:dyDescent="0.25">
      <c r="A9" s="19" t="s">
        <v>23</v>
      </c>
      <c r="B9" s="12">
        <v>151.62</v>
      </c>
      <c r="C9" s="13">
        <v>44624</v>
      </c>
      <c r="D9" s="13">
        <v>44609</v>
      </c>
      <c r="E9" s="13"/>
      <c r="F9" s="13"/>
      <c r="G9" s="1">
        <f t="shared" si="0"/>
        <v>-15</v>
      </c>
      <c r="H9" s="12">
        <f t="shared" si="1"/>
        <v>-2274.3000000000002</v>
      </c>
    </row>
    <row r="10" spans="1:8" x14ac:dyDescent="0.25">
      <c r="A10" s="19" t="s">
        <v>24</v>
      </c>
      <c r="B10" s="12">
        <v>255.74</v>
      </c>
      <c r="C10" s="13">
        <v>44624</v>
      </c>
      <c r="D10" s="13">
        <v>44609</v>
      </c>
      <c r="E10" s="13"/>
      <c r="F10" s="13"/>
      <c r="G10" s="1">
        <f t="shared" si="0"/>
        <v>-15</v>
      </c>
      <c r="H10" s="12">
        <f t="shared" si="1"/>
        <v>-3836.1000000000004</v>
      </c>
    </row>
    <row r="11" spans="1:8" x14ac:dyDescent="0.25">
      <c r="A11" s="19" t="s">
        <v>24</v>
      </c>
      <c r="B11" s="12">
        <v>72.13</v>
      </c>
      <c r="C11" s="13">
        <v>44624</v>
      </c>
      <c r="D11" s="13">
        <v>44609</v>
      </c>
      <c r="E11" s="13"/>
      <c r="F11" s="13"/>
      <c r="G11" s="1">
        <f t="shared" si="0"/>
        <v>-15</v>
      </c>
      <c r="H11" s="12">
        <f t="shared" si="1"/>
        <v>-1081.9499999999998</v>
      </c>
    </row>
    <row r="12" spans="1:8" x14ac:dyDescent="0.25">
      <c r="A12" s="19" t="s">
        <v>24</v>
      </c>
      <c r="B12" s="12">
        <v>72.13</v>
      </c>
      <c r="C12" s="13">
        <v>44624</v>
      </c>
      <c r="D12" s="13">
        <v>44609</v>
      </c>
      <c r="E12" s="13"/>
      <c r="F12" s="13"/>
      <c r="G12" s="1">
        <f t="shared" si="0"/>
        <v>-15</v>
      </c>
      <c r="H12" s="12">
        <f t="shared" si="1"/>
        <v>-1081.9499999999998</v>
      </c>
    </row>
    <row r="13" spans="1:8" x14ac:dyDescent="0.25">
      <c r="A13" s="19" t="s">
        <v>25</v>
      </c>
      <c r="B13" s="12">
        <v>365.82</v>
      </c>
      <c r="C13" s="13">
        <v>44616</v>
      </c>
      <c r="D13" s="13">
        <v>44609</v>
      </c>
      <c r="E13" s="13"/>
      <c r="F13" s="13"/>
      <c r="G13" s="1">
        <f t="shared" si="0"/>
        <v>-7</v>
      </c>
      <c r="H13" s="12">
        <f t="shared" si="1"/>
        <v>-2560.7399999999998</v>
      </c>
    </row>
    <row r="14" spans="1:8" x14ac:dyDescent="0.25">
      <c r="A14" s="19" t="s">
        <v>25</v>
      </c>
      <c r="B14" s="12">
        <v>103.18</v>
      </c>
      <c r="C14" s="13">
        <v>44616</v>
      </c>
      <c r="D14" s="13">
        <v>44609</v>
      </c>
      <c r="E14" s="13"/>
      <c r="F14" s="13"/>
      <c r="G14" s="1">
        <f t="shared" si="0"/>
        <v>-7</v>
      </c>
      <c r="H14" s="12">
        <f t="shared" si="1"/>
        <v>-722.26</v>
      </c>
    </row>
    <row r="15" spans="1:8" x14ac:dyDescent="0.25">
      <c r="A15" s="19" t="s">
        <v>25</v>
      </c>
      <c r="B15" s="12">
        <v>103.18</v>
      </c>
      <c r="C15" s="13">
        <v>44616</v>
      </c>
      <c r="D15" s="13">
        <v>44609</v>
      </c>
      <c r="E15" s="13"/>
      <c r="F15" s="13"/>
      <c r="G15" s="1">
        <f t="shared" si="0"/>
        <v>-7</v>
      </c>
      <c r="H15" s="12">
        <f t="shared" si="1"/>
        <v>-722.26</v>
      </c>
    </row>
    <row r="16" spans="1:8" x14ac:dyDescent="0.25">
      <c r="A16" s="19" t="s">
        <v>26</v>
      </c>
      <c r="B16" s="12">
        <v>152.1</v>
      </c>
      <c r="C16" s="13">
        <v>44606</v>
      </c>
      <c r="D16" s="13">
        <v>44609</v>
      </c>
      <c r="E16" s="13"/>
      <c r="F16" s="13"/>
      <c r="G16" s="1">
        <f t="shared" si="0"/>
        <v>3</v>
      </c>
      <c r="H16" s="12">
        <f t="shared" si="1"/>
        <v>456.29999999999995</v>
      </c>
    </row>
    <row r="17" spans="1:8" x14ac:dyDescent="0.25">
      <c r="A17" s="19" t="s">
        <v>26</v>
      </c>
      <c r="B17" s="12">
        <v>42.9</v>
      </c>
      <c r="C17" s="13">
        <v>44606</v>
      </c>
      <c r="D17" s="13">
        <v>44609</v>
      </c>
      <c r="E17" s="13"/>
      <c r="F17" s="13"/>
      <c r="G17" s="1">
        <f t="shared" si="0"/>
        <v>3</v>
      </c>
      <c r="H17" s="12">
        <f t="shared" si="1"/>
        <v>128.69999999999999</v>
      </c>
    </row>
    <row r="18" spans="1:8" x14ac:dyDescent="0.25">
      <c r="A18" s="19" t="s">
        <v>26</v>
      </c>
      <c r="B18" s="12">
        <v>42.9</v>
      </c>
      <c r="C18" s="13">
        <v>44606</v>
      </c>
      <c r="D18" s="13">
        <v>44609</v>
      </c>
      <c r="E18" s="13"/>
      <c r="F18" s="13"/>
      <c r="G18" s="1">
        <f t="shared" si="0"/>
        <v>3</v>
      </c>
      <c r="H18" s="12">
        <f t="shared" si="1"/>
        <v>128.69999999999999</v>
      </c>
    </row>
    <row r="19" spans="1:8" x14ac:dyDescent="0.25">
      <c r="A19" s="19" t="s">
        <v>27</v>
      </c>
      <c r="B19" s="12">
        <v>589.67999999999995</v>
      </c>
      <c r="C19" s="13">
        <v>44605</v>
      </c>
      <c r="D19" s="13">
        <v>44609</v>
      </c>
      <c r="E19" s="13"/>
      <c r="F19" s="13"/>
      <c r="G19" s="1">
        <f t="shared" si="0"/>
        <v>4</v>
      </c>
      <c r="H19" s="12">
        <f t="shared" si="1"/>
        <v>2358.7199999999998</v>
      </c>
    </row>
    <row r="20" spans="1:8" x14ac:dyDescent="0.25">
      <c r="A20" s="19" t="s">
        <v>27</v>
      </c>
      <c r="B20" s="12">
        <v>166.32</v>
      </c>
      <c r="C20" s="13">
        <v>44605</v>
      </c>
      <c r="D20" s="13">
        <v>44609</v>
      </c>
      <c r="E20" s="13"/>
      <c r="F20" s="13"/>
      <c r="G20" s="1">
        <f t="shared" si="0"/>
        <v>4</v>
      </c>
      <c r="H20" s="12">
        <f t="shared" si="1"/>
        <v>665.28</v>
      </c>
    </row>
    <row r="21" spans="1:8" x14ac:dyDescent="0.25">
      <c r="A21" s="19" t="s">
        <v>27</v>
      </c>
      <c r="B21" s="12">
        <v>166.32</v>
      </c>
      <c r="C21" s="13">
        <v>44605</v>
      </c>
      <c r="D21" s="13">
        <v>44609</v>
      </c>
      <c r="E21" s="13"/>
      <c r="F21" s="13"/>
      <c r="G21" s="1">
        <f t="shared" si="0"/>
        <v>4</v>
      </c>
      <c r="H21" s="12">
        <f t="shared" si="1"/>
        <v>665.28</v>
      </c>
    </row>
    <row r="22" spans="1:8" x14ac:dyDescent="0.25">
      <c r="A22" s="19" t="s">
        <v>28</v>
      </c>
      <c r="B22" s="12">
        <v>589.67999999999995</v>
      </c>
      <c r="C22" s="13">
        <v>44605</v>
      </c>
      <c r="D22" s="13">
        <v>44609</v>
      </c>
      <c r="E22" s="13"/>
      <c r="F22" s="13"/>
      <c r="G22" s="1">
        <f t="shared" si="0"/>
        <v>4</v>
      </c>
      <c r="H22" s="12">
        <f t="shared" si="1"/>
        <v>2358.7199999999998</v>
      </c>
    </row>
    <row r="23" spans="1:8" x14ac:dyDescent="0.25">
      <c r="A23" s="19" t="s">
        <v>28</v>
      </c>
      <c r="B23" s="12">
        <v>166.32</v>
      </c>
      <c r="C23" s="13">
        <v>44605</v>
      </c>
      <c r="D23" s="13">
        <v>44609</v>
      </c>
      <c r="E23" s="13"/>
      <c r="F23" s="13"/>
      <c r="G23" s="1">
        <f t="shared" si="0"/>
        <v>4</v>
      </c>
      <c r="H23" s="12">
        <f t="shared" si="1"/>
        <v>665.28</v>
      </c>
    </row>
    <row r="24" spans="1:8" x14ac:dyDescent="0.25">
      <c r="A24" s="19" t="s">
        <v>28</v>
      </c>
      <c r="B24" s="12">
        <v>166.32</v>
      </c>
      <c r="C24" s="13">
        <v>44605</v>
      </c>
      <c r="D24" s="13">
        <v>44609</v>
      </c>
      <c r="E24" s="13"/>
      <c r="F24" s="13"/>
      <c r="G24" s="1">
        <f t="shared" si="0"/>
        <v>4</v>
      </c>
      <c r="H24" s="12">
        <f t="shared" si="1"/>
        <v>665.28</v>
      </c>
    </row>
    <row r="25" spans="1:8" x14ac:dyDescent="0.25">
      <c r="A25" s="19" t="s">
        <v>29</v>
      </c>
      <c r="B25" s="12">
        <v>160.68</v>
      </c>
      <c r="C25" s="13">
        <v>44605</v>
      </c>
      <c r="D25" s="13">
        <v>44609</v>
      </c>
      <c r="E25" s="13"/>
      <c r="F25" s="13"/>
      <c r="G25" s="1">
        <f t="shared" si="0"/>
        <v>4</v>
      </c>
      <c r="H25" s="12">
        <f t="shared" si="1"/>
        <v>642.72</v>
      </c>
    </row>
    <row r="26" spans="1:8" x14ac:dyDescent="0.25">
      <c r="A26" s="19" t="s">
        <v>29</v>
      </c>
      <c r="B26" s="12">
        <v>45.32</v>
      </c>
      <c r="C26" s="13">
        <v>44605</v>
      </c>
      <c r="D26" s="13">
        <v>44609</v>
      </c>
      <c r="E26" s="13"/>
      <c r="F26" s="13"/>
      <c r="G26" s="1">
        <f t="shared" si="0"/>
        <v>4</v>
      </c>
      <c r="H26" s="12">
        <f t="shared" si="1"/>
        <v>181.28</v>
      </c>
    </row>
    <row r="27" spans="1:8" x14ac:dyDescent="0.25">
      <c r="A27" s="19" t="s">
        <v>29</v>
      </c>
      <c r="B27" s="12">
        <v>45.32</v>
      </c>
      <c r="C27" s="13">
        <v>44605</v>
      </c>
      <c r="D27" s="13">
        <v>44609</v>
      </c>
      <c r="E27" s="13"/>
      <c r="F27" s="13"/>
      <c r="G27" s="1">
        <f t="shared" si="0"/>
        <v>4</v>
      </c>
      <c r="H27" s="12">
        <f t="shared" si="1"/>
        <v>181.28</v>
      </c>
    </row>
    <row r="28" spans="1:8" x14ac:dyDescent="0.25">
      <c r="A28" s="19" t="s">
        <v>30</v>
      </c>
      <c r="B28" s="12">
        <v>96.72</v>
      </c>
      <c r="C28" s="13">
        <v>44605</v>
      </c>
      <c r="D28" s="13">
        <v>44609</v>
      </c>
      <c r="E28" s="13"/>
      <c r="F28" s="13"/>
      <c r="G28" s="1">
        <f t="shared" si="0"/>
        <v>4</v>
      </c>
      <c r="H28" s="12">
        <f t="shared" si="1"/>
        <v>386.88</v>
      </c>
    </row>
    <row r="29" spans="1:8" x14ac:dyDescent="0.25">
      <c r="A29" s="19" t="s">
        <v>30</v>
      </c>
      <c r="B29" s="12">
        <v>27.28</v>
      </c>
      <c r="C29" s="13">
        <v>44605</v>
      </c>
      <c r="D29" s="13">
        <v>44609</v>
      </c>
      <c r="E29" s="13"/>
      <c r="F29" s="13"/>
      <c r="G29" s="1">
        <f t="shared" si="0"/>
        <v>4</v>
      </c>
      <c r="H29" s="12">
        <f t="shared" si="1"/>
        <v>109.12</v>
      </c>
    </row>
    <row r="30" spans="1:8" x14ac:dyDescent="0.25">
      <c r="A30" s="19" t="s">
        <v>30</v>
      </c>
      <c r="B30" s="12">
        <v>27.28</v>
      </c>
      <c r="C30" s="13">
        <v>44605</v>
      </c>
      <c r="D30" s="13">
        <v>44609</v>
      </c>
      <c r="E30" s="13"/>
      <c r="F30" s="13"/>
      <c r="G30" s="1">
        <f t="shared" si="0"/>
        <v>4</v>
      </c>
      <c r="H30" s="12">
        <f t="shared" si="1"/>
        <v>109.12</v>
      </c>
    </row>
    <row r="31" spans="1:8" x14ac:dyDescent="0.25">
      <c r="A31" s="19" t="s">
        <v>31</v>
      </c>
      <c r="B31" s="12">
        <v>257.39999999999998</v>
      </c>
      <c r="C31" s="13">
        <v>44605</v>
      </c>
      <c r="D31" s="13">
        <v>44609</v>
      </c>
      <c r="E31" s="13"/>
      <c r="F31" s="13"/>
      <c r="G31" s="1">
        <f t="shared" si="0"/>
        <v>4</v>
      </c>
      <c r="H31" s="12">
        <f t="shared" si="1"/>
        <v>1029.5999999999999</v>
      </c>
    </row>
    <row r="32" spans="1:8" x14ac:dyDescent="0.25">
      <c r="A32" s="19" t="s">
        <v>31</v>
      </c>
      <c r="B32" s="12">
        <v>72.599999999999994</v>
      </c>
      <c r="C32" s="13">
        <v>44605</v>
      </c>
      <c r="D32" s="13">
        <v>44609</v>
      </c>
      <c r="E32" s="13"/>
      <c r="F32" s="13"/>
      <c r="G32" s="1">
        <f t="shared" si="0"/>
        <v>4</v>
      </c>
      <c r="H32" s="12">
        <f t="shared" si="1"/>
        <v>290.39999999999998</v>
      </c>
    </row>
    <row r="33" spans="1:8" x14ac:dyDescent="0.25">
      <c r="A33" s="19" t="s">
        <v>31</v>
      </c>
      <c r="B33" s="12">
        <v>72.599999999999994</v>
      </c>
      <c r="C33" s="13">
        <v>44605</v>
      </c>
      <c r="D33" s="13">
        <v>44609</v>
      </c>
      <c r="E33" s="13"/>
      <c r="F33" s="13"/>
      <c r="G33" s="1">
        <f t="shared" si="0"/>
        <v>4</v>
      </c>
      <c r="H33" s="12">
        <f t="shared" si="1"/>
        <v>290.39999999999998</v>
      </c>
    </row>
    <row r="34" spans="1:8" x14ac:dyDescent="0.25">
      <c r="A34" s="19" t="s">
        <v>32</v>
      </c>
      <c r="B34" s="12">
        <v>3822</v>
      </c>
      <c r="C34" s="13">
        <v>44624</v>
      </c>
      <c r="D34" s="13">
        <v>44609</v>
      </c>
      <c r="E34" s="13"/>
      <c r="F34" s="13"/>
      <c r="G34" s="1">
        <f t="shared" si="0"/>
        <v>-15</v>
      </c>
      <c r="H34" s="12">
        <f t="shared" si="1"/>
        <v>-57330</v>
      </c>
    </row>
    <row r="35" spans="1:8" x14ac:dyDescent="0.25">
      <c r="A35" s="19" t="s">
        <v>32</v>
      </c>
      <c r="B35" s="12">
        <v>1078</v>
      </c>
      <c r="C35" s="13">
        <v>44624</v>
      </c>
      <c r="D35" s="13">
        <v>44609</v>
      </c>
      <c r="E35" s="13"/>
      <c r="F35" s="13"/>
      <c r="G35" s="1">
        <f t="shared" si="0"/>
        <v>-15</v>
      </c>
      <c r="H35" s="12">
        <f t="shared" si="1"/>
        <v>-16170</v>
      </c>
    </row>
    <row r="36" spans="1:8" x14ac:dyDescent="0.25">
      <c r="A36" s="19" t="s">
        <v>32</v>
      </c>
      <c r="B36" s="12">
        <v>1078</v>
      </c>
      <c r="C36" s="13">
        <v>44624</v>
      </c>
      <c r="D36" s="13">
        <v>44609</v>
      </c>
      <c r="E36" s="13"/>
      <c r="F36" s="13"/>
      <c r="G36" s="1">
        <f t="shared" si="0"/>
        <v>-15</v>
      </c>
      <c r="H36" s="12">
        <f t="shared" si="1"/>
        <v>-16170</v>
      </c>
    </row>
    <row r="37" spans="1:8" x14ac:dyDescent="0.25">
      <c r="A37" s="19" t="s">
        <v>33</v>
      </c>
      <c r="B37" s="12">
        <v>117</v>
      </c>
      <c r="C37" s="13">
        <v>44616</v>
      </c>
      <c r="D37" s="13">
        <v>44609</v>
      </c>
      <c r="E37" s="13"/>
      <c r="F37" s="13"/>
      <c r="G37" s="1">
        <f t="shared" si="0"/>
        <v>-7</v>
      </c>
      <c r="H37" s="12">
        <f t="shared" si="1"/>
        <v>-819</v>
      </c>
    </row>
    <row r="38" spans="1:8" x14ac:dyDescent="0.25">
      <c r="A38" s="19" t="s">
        <v>33</v>
      </c>
      <c r="B38" s="12">
        <v>33</v>
      </c>
      <c r="C38" s="13">
        <v>44616</v>
      </c>
      <c r="D38" s="13">
        <v>44609</v>
      </c>
      <c r="E38" s="13"/>
      <c r="F38" s="13"/>
      <c r="G38" s="1">
        <f t="shared" si="0"/>
        <v>-7</v>
      </c>
      <c r="H38" s="12">
        <f t="shared" si="1"/>
        <v>-231</v>
      </c>
    </row>
    <row r="39" spans="1:8" x14ac:dyDescent="0.25">
      <c r="A39" s="19" t="s">
        <v>33</v>
      </c>
      <c r="B39" s="12">
        <v>33</v>
      </c>
      <c r="C39" s="13">
        <v>44616</v>
      </c>
      <c r="D39" s="13">
        <v>44609</v>
      </c>
      <c r="E39" s="13"/>
      <c r="F39" s="13"/>
      <c r="G39" s="1">
        <f t="shared" si="0"/>
        <v>-7</v>
      </c>
      <c r="H39" s="12">
        <f t="shared" si="1"/>
        <v>-231</v>
      </c>
    </row>
    <row r="40" spans="1:8" x14ac:dyDescent="0.25">
      <c r="A40" s="19" t="s">
        <v>34</v>
      </c>
      <c r="B40" s="12">
        <v>16.22</v>
      </c>
      <c r="C40" s="13">
        <v>44616</v>
      </c>
      <c r="D40" s="13">
        <v>44609</v>
      </c>
      <c r="E40" s="13"/>
      <c r="F40" s="13"/>
      <c r="G40" s="1">
        <f t="shared" si="0"/>
        <v>-7</v>
      </c>
      <c r="H40" s="12">
        <f t="shared" si="1"/>
        <v>-113.53999999999999</v>
      </c>
    </row>
    <row r="41" spans="1:8" x14ac:dyDescent="0.25">
      <c r="A41" s="19" t="s">
        <v>35</v>
      </c>
      <c r="B41" s="12">
        <v>8.11</v>
      </c>
      <c r="C41" s="13">
        <v>44616</v>
      </c>
      <c r="D41" s="13">
        <v>44609</v>
      </c>
      <c r="E41" s="13"/>
      <c r="F41" s="13"/>
      <c r="G41" s="1">
        <f t="shared" si="0"/>
        <v>-7</v>
      </c>
      <c r="H41" s="12">
        <f t="shared" si="1"/>
        <v>-56.769999999999996</v>
      </c>
    </row>
    <row r="42" spans="1:8" x14ac:dyDescent="0.25">
      <c r="A42" s="19" t="s">
        <v>36</v>
      </c>
      <c r="B42" s="12">
        <v>727.58</v>
      </c>
      <c r="C42" s="13">
        <v>44616</v>
      </c>
      <c r="D42" s="13">
        <v>44609</v>
      </c>
      <c r="E42" s="13"/>
      <c r="F42" s="13"/>
      <c r="G42" s="1">
        <f t="shared" si="0"/>
        <v>-7</v>
      </c>
      <c r="H42" s="12">
        <f t="shared" si="1"/>
        <v>-5093.0600000000004</v>
      </c>
    </row>
    <row r="43" spans="1:8" x14ac:dyDescent="0.25">
      <c r="A43" s="19" t="s">
        <v>36</v>
      </c>
      <c r="B43" s="12">
        <v>205.21</v>
      </c>
      <c r="C43" s="13">
        <v>44616</v>
      </c>
      <c r="D43" s="13">
        <v>44609</v>
      </c>
      <c r="E43" s="13"/>
      <c r="F43" s="13"/>
      <c r="G43" s="1">
        <f t="shared" si="0"/>
        <v>-7</v>
      </c>
      <c r="H43" s="12">
        <f t="shared" si="1"/>
        <v>-1436.47</v>
      </c>
    </row>
    <row r="44" spans="1:8" x14ac:dyDescent="0.25">
      <c r="A44" s="19" t="s">
        <v>36</v>
      </c>
      <c r="B44" s="12">
        <v>205.21</v>
      </c>
      <c r="C44" s="13">
        <v>44616</v>
      </c>
      <c r="D44" s="13">
        <v>44609</v>
      </c>
      <c r="E44" s="13"/>
      <c r="F44" s="13"/>
      <c r="G44" s="1">
        <f t="shared" si="0"/>
        <v>-7</v>
      </c>
      <c r="H44" s="12">
        <f t="shared" si="1"/>
        <v>-1436.47</v>
      </c>
    </row>
    <row r="45" spans="1:8" x14ac:dyDescent="0.25">
      <c r="A45" s="19" t="s">
        <v>37</v>
      </c>
      <c r="B45" s="12">
        <v>421.2</v>
      </c>
      <c r="C45" s="13">
        <v>44660</v>
      </c>
      <c r="D45" s="13">
        <v>44635</v>
      </c>
      <c r="E45" s="13"/>
      <c r="F45" s="13"/>
      <c r="G45" s="1">
        <f t="shared" si="0"/>
        <v>-25</v>
      </c>
      <c r="H45" s="12">
        <f t="shared" si="1"/>
        <v>-10530</v>
      </c>
    </row>
    <row r="46" spans="1:8" x14ac:dyDescent="0.25">
      <c r="A46" s="19" t="s">
        <v>37</v>
      </c>
      <c r="B46" s="12">
        <v>118.8</v>
      </c>
      <c r="C46" s="13">
        <v>44660</v>
      </c>
      <c r="D46" s="13">
        <v>44635</v>
      </c>
      <c r="E46" s="13"/>
      <c r="F46" s="13"/>
      <c r="G46" s="1">
        <f t="shared" si="0"/>
        <v>-25</v>
      </c>
      <c r="H46" s="12">
        <f t="shared" si="1"/>
        <v>-2970</v>
      </c>
    </row>
    <row r="47" spans="1:8" x14ac:dyDescent="0.25">
      <c r="A47" s="19" t="s">
        <v>37</v>
      </c>
      <c r="B47" s="12">
        <v>118.8</v>
      </c>
      <c r="C47" s="13">
        <v>44660</v>
      </c>
      <c r="D47" s="13">
        <v>44635</v>
      </c>
      <c r="E47" s="13"/>
      <c r="F47" s="13"/>
      <c r="G47" s="1">
        <f t="shared" si="0"/>
        <v>-25</v>
      </c>
      <c r="H47" s="12">
        <f t="shared" si="1"/>
        <v>-2970</v>
      </c>
    </row>
    <row r="48" spans="1:8" x14ac:dyDescent="0.25">
      <c r="A48" s="19" t="s">
        <v>38</v>
      </c>
      <c r="B48" s="12">
        <v>48.36</v>
      </c>
      <c r="C48" s="13">
        <v>44661</v>
      </c>
      <c r="D48" s="13">
        <v>44635</v>
      </c>
      <c r="E48" s="13"/>
      <c r="F48" s="13"/>
      <c r="G48" s="1">
        <f t="shared" si="0"/>
        <v>-26</v>
      </c>
      <c r="H48" s="12">
        <f t="shared" si="1"/>
        <v>-1257.3599999999999</v>
      </c>
    </row>
    <row r="49" spans="1:8" x14ac:dyDescent="0.25">
      <c r="A49" s="19" t="s">
        <v>38</v>
      </c>
      <c r="B49" s="12">
        <v>13.64</v>
      </c>
      <c r="C49" s="13">
        <v>44661</v>
      </c>
      <c r="D49" s="13">
        <v>44635</v>
      </c>
      <c r="E49" s="13"/>
      <c r="F49" s="13"/>
      <c r="G49" s="1">
        <f t="shared" si="0"/>
        <v>-26</v>
      </c>
      <c r="H49" s="12">
        <f t="shared" si="1"/>
        <v>-354.64</v>
      </c>
    </row>
    <row r="50" spans="1:8" x14ac:dyDescent="0.25">
      <c r="A50" s="19" t="s">
        <v>38</v>
      </c>
      <c r="B50" s="12">
        <v>13.64</v>
      </c>
      <c r="C50" s="13">
        <v>44661</v>
      </c>
      <c r="D50" s="13">
        <v>44635</v>
      </c>
      <c r="E50" s="13"/>
      <c r="F50" s="13"/>
      <c r="G50" s="1">
        <f t="shared" si="0"/>
        <v>-26</v>
      </c>
      <c r="H50" s="12">
        <f t="shared" si="1"/>
        <v>-354.64</v>
      </c>
    </row>
    <row r="51" spans="1:8" x14ac:dyDescent="0.25">
      <c r="A51" s="19" t="s">
        <v>39</v>
      </c>
      <c r="B51" s="12">
        <v>294.83999999999997</v>
      </c>
      <c r="C51" s="13">
        <v>44661</v>
      </c>
      <c r="D51" s="13">
        <v>44635</v>
      </c>
      <c r="E51" s="13"/>
      <c r="F51" s="13"/>
      <c r="G51" s="1">
        <f t="shared" si="0"/>
        <v>-26</v>
      </c>
      <c r="H51" s="12">
        <f t="shared" si="1"/>
        <v>-7665.8399999999992</v>
      </c>
    </row>
    <row r="52" spans="1:8" x14ac:dyDescent="0.25">
      <c r="A52" s="19" t="s">
        <v>39</v>
      </c>
      <c r="B52" s="12">
        <v>83.16</v>
      </c>
      <c r="C52" s="13">
        <v>44661</v>
      </c>
      <c r="D52" s="13">
        <v>44635</v>
      </c>
      <c r="E52" s="13"/>
      <c r="F52" s="13"/>
      <c r="G52" s="1">
        <f t="shared" si="0"/>
        <v>-26</v>
      </c>
      <c r="H52" s="12">
        <f t="shared" si="1"/>
        <v>-2162.16</v>
      </c>
    </row>
    <row r="53" spans="1:8" x14ac:dyDescent="0.25">
      <c r="A53" s="19" t="s">
        <v>39</v>
      </c>
      <c r="B53" s="12">
        <v>83.16</v>
      </c>
      <c r="C53" s="13">
        <v>44661</v>
      </c>
      <c r="D53" s="13">
        <v>44635</v>
      </c>
      <c r="E53" s="13"/>
      <c r="F53" s="13"/>
      <c r="G53" s="1">
        <f t="shared" si="0"/>
        <v>-26</v>
      </c>
      <c r="H53" s="12">
        <f t="shared" si="1"/>
        <v>-2162.16</v>
      </c>
    </row>
    <row r="54" spans="1:8" x14ac:dyDescent="0.25">
      <c r="A54" s="19" t="s">
        <v>40</v>
      </c>
      <c r="B54" s="12">
        <v>160.68</v>
      </c>
      <c r="C54" s="13">
        <v>44660</v>
      </c>
      <c r="D54" s="13">
        <v>44635</v>
      </c>
      <c r="E54" s="13"/>
      <c r="F54" s="13"/>
      <c r="G54" s="1">
        <f t="shared" si="0"/>
        <v>-25</v>
      </c>
      <c r="H54" s="12">
        <f t="shared" si="1"/>
        <v>-4017</v>
      </c>
    </row>
    <row r="55" spans="1:8" x14ac:dyDescent="0.25">
      <c r="A55" s="19" t="s">
        <v>40</v>
      </c>
      <c r="B55" s="12">
        <v>45.32</v>
      </c>
      <c r="C55" s="13">
        <v>44660</v>
      </c>
      <c r="D55" s="13">
        <v>44635</v>
      </c>
      <c r="E55" s="13"/>
      <c r="F55" s="13"/>
      <c r="G55" s="1">
        <f t="shared" si="0"/>
        <v>-25</v>
      </c>
      <c r="H55" s="12">
        <f t="shared" si="1"/>
        <v>-1133</v>
      </c>
    </row>
    <row r="56" spans="1:8" x14ac:dyDescent="0.25">
      <c r="A56" s="19" t="s">
        <v>40</v>
      </c>
      <c r="B56" s="12">
        <v>45.32</v>
      </c>
      <c r="C56" s="13">
        <v>44660</v>
      </c>
      <c r="D56" s="13">
        <v>44635</v>
      </c>
      <c r="E56" s="13"/>
      <c r="F56" s="13"/>
      <c r="G56" s="1">
        <f t="shared" si="0"/>
        <v>-25</v>
      </c>
      <c r="H56" s="12">
        <f t="shared" si="1"/>
        <v>-1133</v>
      </c>
    </row>
    <row r="57" spans="1:8" x14ac:dyDescent="0.25">
      <c r="A57" s="19" t="s">
        <v>41</v>
      </c>
      <c r="B57" s="12">
        <v>94.98</v>
      </c>
      <c r="C57" s="13">
        <v>44616</v>
      </c>
      <c r="D57" s="13">
        <v>44635</v>
      </c>
      <c r="E57" s="13"/>
      <c r="F57" s="13"/>
      <c r="G57" s="1">
        <f t="shared" si="0"/>
        <v>19</v>
      </c>
      <c r="H57" s="12">
        <f t="shared" si="1"/>
        <v>1804.6200000000001</v>
      </c>
    </row>
    <row r="58" spans="1:8" x14ac:dyDescent="0.25">
      <c r="A58" s="19" t="s">
        <v>42</v>
      </c>
      <c r="B58" s="12">
        <v>72.599999999999994</v>
      </c>
      <c r="C58" s="13">
        <v>44660</v>
      </c>
      <c r="D58" s="13">
        <v>44635</v>
      </c>
      <c r="E58" s="13"/>
      <c r="F58" s="13"/>
      <c r="G58" s="1">
        <f t="shared" si="0"/>
        <v>-25</v>
      </c>
      <c r="H58" s="12">
        <f t="shared" si="1"/>
        <v>-1814.9999999999998</v>
      </c>
    </row>
    <row r="59" spans="1:8" x14ac:dyDescent="0.25">
      <c r="A59" s="19" t="s">
        <v>42</v>
      </c>
      <c r="B59" s="12">
        <v>257.39999999999998</v>
      </c>
      <c r="C59" s="13">
        <v>44660</v>
      </c>
      <c r="D59" s="13">
        <v>44635</v>
      </c>
      <c r="E59" s="13"/>
      <c r="F59" s="13"/>
      <c r="G59" s="1">
        <f t="shared" si="0"/>
        <v>-25</v>
      </c>
      <c r="H59" s="12">
        <f t="shared" si="1"/>
        <v>-6434.9999999999991</v>
      </c>
    </row>
    <row r="60" spans="1:8" x14ac:dyDescent="0.25">
      <c r="A60" s="19" t="s">
        <v>42</v>
      </c>
      <c r="B60" s="12">
        <v>72.599999999999994</v>
      </c>
      <c r="C60" s="13">
        <v>44660</v>
      </c>
      <c r="D60" s="13">
        <v>44635</v>
      </c>
      <c r="E60" s="13"/>
      <c r="F60" s="13"/>
      <c r="G60" s="1">
        <f t="shared" si="0"/>
        <v>-25</v>
      </c>
      <c r="H60" s="12">
        <f t="shared" si="1"/>
        <v>-1814.9999999999998</v>
      </c>
    </row>
    <row r="61" spans="1:8" x14ac:dyDescent="0.25">
      <c r="A61" s="19" t="s">
        <v>43</v>
      </c>
      <c r="B61" s="12">
        <v>926.25</v>
      </c>
      <c r="C61" s="13">
        <v>44606</v>
      </c>
      <c r="D61" s="13">
        <v>44635</v>
      </c>
      <c r="E61" s="13"/>
      <c r="F61" s="13"/>
      <c r="G61" s="1">
        <f t="shared" si="0"/>
        <v>29</v>
      </c>
      <c r="H61" s="12">
        <f t="shared" si="1"/>
        <v>26861.25</v>
      </c>
    </row>
    <row r="62" spans="1:8" x14ac:dyDescent="0.25">
      <c r="A62" s="19" t="s">
        <v>43</v>
      </c>
      <c r="B62" s="12">
        <v>48.75</v>
      </c>
      <c r="C62" s="13">
        <v>44606</v>
      </c>
      <c r="D62" s="13">
        <v>44635</v>
      </c>
      <c r="E62" s="13"/>
      <c r="F62" s="13"/>
      <c r="G62" s="1">
        <f t="shared" si="0"/>
        <v>29</v>
      </c>
      <c r="H62" s="12">
        <f t="shared" si="1"/>
        <v>1413.75</v>
      </c>
    </row>
    <row r="63" spans="1:8" x14ac:dyDescent="0.25">
      <c r="A63" s="19" t="s">
        <v>43</v>
      </c>
      <c r="B63" s="12">
        <v>48.75</v>
      </c>
      <c r="C63" s="13">
        <v>44606</v>
      </c>
      <c r="D63" s="13">
        <v>44635</v>
      </c>
      <c r="E63" s="13"/>
      <c r="F63" s="13"/>
      <c r="G63" s="1">
        <f t="shared" si="0"/>
        <v>29</v>
      </c>
      <c r="H63" s="12">
        <f t="shared" si="1"/>
        <v>1413.75</v>
      </c>
    </row>
    <row r="64" spans="1:8" x14ac:dyDescent="0.25">
      <c r="A64" s="19" t="s">
        <v>44</v>
      </c>
      <c r="B64" s="12">
        <v>13.74</v>
      </c>
      <c r="C64" s="13">
        <v>44643</v>
      </c>
      <c r="D64" s="13">
        <v>44635</v>
      </c>
      <c r="E64" s="13"/>
      <c r="F64" s="13"/>
      <c r="G64" s="1">
        <f t="shared" si="0"/>
        <v>-8</v>
      </c>
      <c r="H64" s="12">
        <f t="shared" si="1"/>
        <v>-109.92</v>
      </c>
    </row>
    <row r="65" spans="1:8" x14ac:dyDescent="0.25">
      <c r="A65" s="19" t="s">
        <v>45</v>
      </c>
      <c r="B65" s="12">
        <v>18.170000000000002</v>
      </c>
      <c r="C65" s="13">
        <v>44660</v>
      </c>
      <c r="D65" s="13">
        <v>44635</v>
      </c>
      <c r="E65" s="13"/>
      <c r="F65" s="13"/>
      <c r="G65" s="1">
        <f t="shared" si="0"/>
        <v>-25</v>
      </c>
      <c r="H65" s="12">
        <f t="shared" si="1"/>
        <v>-454.25000000000006</v>
      </c>
    </row>
    <row r="66" spans="1:8" x14ac:dyDescent="0.25">
      <c r="A66" s="19" t="s">
        <v>46</v>
      </c>
      <c r="B66" s="12">
        <v>126.08</v>
      </c>
      <c r="C66" s="13">
        <v>44660</v>
      </c>
      <c r="D66" s="13">
        <v>44635</v>
      </c>
      <c r="E66" s="13"/>
      <c r="F66" s="13"/>
      <c r="G66" s="1">
        <f t="shared" si="0"/>
        <v>-25</v>
      </c>
      <c r="H66" s="12">
        <f t="shared" si="1"/>
        <v>-3152</v>
      </c>
    </row>
    <row r="67" spans="1:8" x14ac:dyDescent="0.25">
      <c r="A67" s="19" t="s">
        <v>46</v>
      </c>
      <c r="B67" s="12">
        <v>35.56</v>
      </c>
      <c r="C67" s="13">
        <v>44660</v>
      </c>
      <c r="D67" s="13">
        <v>44635</v>
      </c>
      <c r="E67" s="13"/>
      <c r="F67" s="13"/>
      <c r="G67" s="1">
        <f t="shared" si="0"/>
        <v>-25</v>
      </c>
      <c r="H67" s="12">
        <f t="shared" si="1"/>
        <v>-889</v>
      </c>
    </row>
    <row r="68" spans="1:8" x14ac:dyDescent="0.25">
      <c r="A68" s="19" t="s">
        <v>46</v>
      </c>
      <c r="B68" s="12">
        <v>35.56</v>
      </c>
      <c r="C68" s="13">
        <v>44660</v>
      </c>
      <c r="D68" s="13">
        <v>44635</v>
      </c>
      <c r="E68" s="13"/>
      <c r="F68" s="13"/>
      <c r="G68" s="1">
        <f t="shared" si="0"/>
        <v>-25</v>
      </c>
      <c r="H68" s="12">
        <f t="shared" si="1"/>
        <v>-889</v>
      </c>
    </row>
    <row r="69" spans="1:8" x14ac:dyDescent="0.25">
      <c r="A69" s="19" t="s">
        <v>47</v>
      </c>
      <c r="B69" s="12">
        <v>1012</v>
      </c>
      <c r="C69" s="13">
        <v>44660</v>
      </c>
      <c r="D69" s="13">
        <v>44635</v>
      </c>
      <c r="E69" s="13"/>
      <c r="F69" s="13"/>
      <c r="G69" s="1">
        <f t="shared" ref="G69:G132" si="2">D69-C69-(F69-E69)</f>
        <v>-25</v>
      </c>
      <c r="H69" s="12">
        <f t="shared" ref="H69:H132" si="3">B69*G69</f>
        <v>-25300</v>
      </c>
    </row>
    <row r="70" spans="1:8" x14ac:dyDescent="0.25">
      <c r="A70" s="19" t="s">
        <v>48</v>
      </c>
      <c r="B70" s="12">
        <v>156</v>
      </c>
      <c r="C70" s="13">
        <v>44660</v>
      </c>
      <c r="D70" s="13">
        <v>44635</v>
      </c>
      <c r="E70" s="13"/>
      <c r="F70" s="13"/>
      <c r="G70" s="1">
        <f t="shared" si="2"/>
        <v>-25</v>
      </c>
      <c r="H70" s="12">
        <f t="shared" si="3"/>
        <v>-3900</v>
      </c>
    </row>
    <row r="71" spans="1:8" x14ac:dyDescent="0.25">
      <c r="A71" s="19" t="s">
        <v>48</v>
      </c>
      <c r="B71" s="12">
        <v>44</v>
      </c>
      <c r="C71" s="13">
        <v>44660</v>
      </c>
      <c r="D71" s="13">
        <v>44635</v>
      </c>
      <c r="E71" s="13"/>
      <c r="F71" s="13"/>
      <c r="G71" s="1">
        <f t="shared" si="2"/>
        <v>-25</v>
      </c>
      <c r="H71" s="12">
        <f t="shared" si="3"/>
        <v>-1100</v>
      </c>
    </row>
    <row r="72" spans="1:8" x14ac:dyDescent="0.25">
      <c r="A72" s="19" t="s">
        <v>48</v>
      </c>
      <c r="B72" s="12">
        <v>44</v>
      </c>
      <c r="C72" s="13">
        <v>44660</v>
      </c>
      <c r="D72" s="13">
        <v>44635</v>
      </c>
      <c r="E72" s="13"/>
      <c r="F72" s="13"/>
      <c r="G72" s="1">
        <f t="shared" si="2"/>
        <v>-25</v>
      </c>
      <c r="H72" s="12">
        <f t="shared" si="3"/>
        <v>-1100</v>
      </c>
    </row>
    <row r="73" spans="1:8" x14ac:dyDescent="0.25">
      <c r="A73" s="19" t="s">
        <v>49</v>
      </c>
      <c r="B73" s="12">
        <v>781.92</v>
      </c>
      <c r="C73" s="13">
        <v>44660</v>
      </c>
      <c r="D73" s="13">
        <v>44635</v>
      </c>
      <c r="E73" s="13"/>
      <c r="F73" s="13"/>
      <c r="G73" s="1">
        <f t="shared" si="2"/>
        <v>-25</v>
      </c>
      <c r="H73" s="12">
        <f t="shared" si="3"/>
        <v>-19548</v>
      </c>
    </row>
    <row r="74" spans="1:8" x14ac:dyDescent="0.25">
      <c r="A74" s="19" t="s">
        <v>49</v>
      </c>
      <c r="B74" s="12">
        <v>180</v>
      </c>
      <c r="C74" s="13">
        <v>44660</v>
      </c>
      <c r="D74" s="13">
        <v>44635</v>
      </c>
      <c r="E74" s="13"/>
      <c r="F74" s="13"/>
      <c r="G74" s="1">
        <f t="shared" si="2"/>
        <v>-25</v>
      </c>
      <c r="H74" s="12">
        <f t="shared" si="3"/>
        <v>-4500</v>
      </c>
    </row>
    <row r="75" spans="1:8" x14ac:dyDescent="0.25">
      <c r="A75" s="19" t="s">
        <v>49</v>
      </c>
      <c r="B75" s="12">
        <v>180</v>
      </c>
      <c r="C75" s="13">
        <v>44660</v>
      </c>
      <c r="D75" s="13">
        <v>44635</v>
      </c>
      <c r="E75" s="13"/>
      <c r="F75" s="13"/>
      <c r="G75" s="1">
        <f t="shared" si="2"/>
        <v>-25</v>
      </c>
      <c r="H75" s="12">
        <f t="shared" si="3"/>
        <v>-4500</v>
      </c>
    </row>
    <row r="76" spans="1:8" x14ac:dyDescent="0.25">
      <c r="A76" s="19" t="s">
        <v>50</v>
      </c>
      <c r="B76" s="12">
        <v>324.48</v>
      </c>
      <c r="C76" s="13">
        <v>44630</v>
      </c>
      <c r="D76" s="13">
        <v>44635</v>
      </c>
      <c r="E76" s="13"/>
      <c r="F76" s="13"/>
      <c r="G76" s="1">
        <f t="shared" si="2"/>
        <v>5</v>
      </c>
      <c r="H76" s="12">
        <f t="shared" si="3"/>
        <v>1622.4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SUM(B4:B195)</f>
        <v>0</v>
      </c>
      <c r="C1">
        <f>COUNTA(A4:A203)</f>
        <v>0</v>
      </c>
      <c r="G1" s="16">
        <f>IF(B1&lt;&gt;0,H1/B1,0)</f>
        <v>0</v>
      </c>
      <c r="H1" s="15">
        <f>SUM(H4:H195)</f>
        <v>0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/>
      <c r="B4" s="12"/>
      <c r="C4" s="13"/>
      <c r="D4" s="13"/>
      <c r="E4" s="13"/>
      <c r="F4" s="13"/>
      <c r="G4" s="1">
        <f>D4-C4-(F4-E4)</f>
        <v>0</v>
      </c>
      <c r="H4" s="12">
        <f>B4*G4</f>
        <v>0</v>
      </c>
    </row>
    <row r="5" spans="1:8" x14ac:dyDescent="0.25">
      <c r="A5" s="19"/>
      <c r="B5" s="12"/>
      <c r="C5" s="13"/>
      <c r="D5" s="13"/>
      <c r="E5" s="13"/>
      <c r="F5" s="13"/>
      <c r="G5" s="1">
        <f t="shared" ref="G5:G68" si="0">D5-C5-(F5-E5)</f>
        <v>0</v>
      </c>
      <c r="H5" s="12">
        <f t="shared" ref="H5:H68" si="1">B5*G5</f>
        <v>0</v>
      </c>
    </row>
    <row r="6" spans="1:8" x14ac:dyDescent="0.25">
      <c r="A6" s="19"/>
      <c r="B6" s="12"/>
      <c r="C6" s="13"/>
      <c r="D6" s="13"/>
      <c r="E6" s="13"/>
      <c r="F6" s="13"/>
      <c r="G6" s="1">
        <f t="shared" si="0"/>
        <v>0</v>
      </c>
      <c r="H6" s="12">
        <f t="shared" si="1"/>
        <v>0</v>
      </c>
    </row>
    <row r="7" spans="1:8" x14ac:dyDescent="0.25">
      <c r="A7" s="19"/>
      <c r="B7" s="12"/>
      <c r="C7" s="13"/>
      <c r="D7" s="13"/>
      <c r="E7" s="13"/>
      <c r="F7" s="13"/>
      <c r="G7" s="1">
        <f t="shared" si="0"/>
        <v>0</v>
      </c>
      <c r="H7" s="12">
        <f t="shared" si="1"/>
        <v>0</v>
      </c>
    </row>
    <row r="8" spans="1:8" x14ac:dyDescent="0.25">
      <c r="A8" s="19"/>
      <c r="B8" s="12"/>
      <c r="C8" s="13"/>
      <c r="D8" s="13"/>
      <c r="E8" s="13"/>
      <c r="F8" s="13"/>
      <c r="G8" s="1">
        <f t="shared" si="0"/>
        <v>0</v>
      </c>
      <c r="H8" s="12">
        <f t="shared" si="1"/>
        <v>0</v>
      </c>
    </row>
    <row r="9" spans="1:8" x14ac:dyDescent="0.25">
      <c r="A9" s="19"/>
      <c r="B9" s="12"/>
      <c r="C9" s="13"/>
      <c r="D9" s="13"/>
      <c r="E9" s="13"/>
      <c r="F9" s="13"/>
      <c r="G9" s="1">
        <f t="shared" si="0"/>
        <v>0</v>
      </c>
      <c r="H9" s="12">
        <f t="shared" si="1"/>
        <v>0</v>
      </c>
    </row>
    <row r="10" spans="1:8" x14ac:dyDescent="0.25">
      <c r="A10" s="19"/>
      <c r="B10" s="12"/>
      <c r="C10" s="13"/>
      <c r="D10" s="13"/>
      <c r="E10" s="13"/>
      <c r="F10" s="13"/>
      <c r="G10" s="1">
        <f t="shared" si="0"/>
        <v>0</v>
      </c>
      <c r="H10" s="12">
        <f t="shared" si="1"/>
        <v>0</v>
      </c>
    </row>
    <row r="11" spans="1:8" x14ac:dyDescent="0.25">
      <c r="A11" s="19"/>
      <c r="B11" s="12"/>
      <c r="C11" s="13"/>
      <c r="D11" s="13"/>
      <c r="E11" s="13"/>
      <c r="F11" s="13"/>
      <c r="G11" s="1">
        <f t="shared" si="0"/>
        <v>0</v>
      </c>
      <c r="H11" s="12">
        <f t="shared" si="1"/>
        <v>0</v>
      </c>
    </row>
    <row r="12" spans="1:8" x14ac:dyDescent="0.25">
      <c r="A12" s="19"/>
      <c r="B12" s="12"/>
      <c r="C12" s="13"/>
      <c r="D12" s="13"/>
      <c r="E12" s="13"/>
      <c r="F12" s="13"/>
      <c r="G12" s="1">
        <f t="shared" si="0"/>
        <v>0</v>
      </c>
      <c r="H12" s="12">
        <f t="shared" si="1"/>
        <v>0</v>
      </c>
    </row>
    <row r="13" spans="1:8" x14ac:dyDescent="0.25">
      <c r="A13" s="19"/>
      <c r="B13" s="12"/>
      <c r="C13" s="13"/>
      <c r="D13" s="13"/>
      <c r="E13" s="13"/>
      <c r="F13" s="13"/>
      <c r="G13" s="1">
        <f t="shared" si="0"/>
        <v>0</v>
      </c>
      <c r="H13" s="12">
        <f t="shared" si="1"/>
        <v>0</v>
      </c>
    </row>
    <row r="14" spans="1:8" x14ac:dyDescent="0.25">
      <c r="A14" s="19"/>
      <c r="B14" s="12"/>
      <c r="C14" s="13"/>
      <c r="D14" s="13"/>
      <c r="E14" s="13"/>
      <c r="F14" s="13"/>
      <c r="G14" s="1">
        <f t="shared" si="0"/>
        <v>0</v>
      </c>
      <c r="H14" s="12">
        <f t="shared" si="1"/>
        <v>0</v>
      </c>
    </row>
    <row r="15" spans="1:8" x14ac:dyDescent="0.25">
      <c r="A15" s="19"/>
      <c r="B15" s="12"/>
      <c r="C15" s="13"/>
      <c r="D15" s="13"/>
      <c r="E15" s="13"/>
      <c r="F15" s="13"/>
      <c r="G15" s="1">
        <f t="shared" si="0"/>
        <v>0</v>
      </c>
      <c r="H15" s="12">
        <f t="shared" si="1"/>
        <v>0</v>
      </c>
    </row>
    <row r="16" spans="1:8" x14ac:dyDescent="0.25">
      <c r="A16" s="19"/>
      <c r="B16" s="12"/>
      <c r="C16" s="13"/>
      <c r="D16" s="13"/>
      <c r="E16" s="13"/>
      <c r="F16" s="13"/>
      <c r="G16" s="1">
        <f t="shared" si="0"/>
        <v>0</v>
      </c>
      <c r="H16" s="12">
        <f t="shared" si="1"/>
        <v>0</v>
      </c>
    </row>
    <row r="17" spans="1:8" x14ac:dyDescent="0.25">
      <c r="A17" s="19"/>
      <c r="B17" s="12"/>
      <c r="C17" s="13"/>
      <c r="D17" s="13"/>
      <c r="E17" s="13"/>
      <c r="F17" s="13"/>
      <c r="G17" s="1">
        <f t="shared" si="0"/>
        <v>0</v>
      </c>
      <c r="H17" s="12">
        <f t="shared" si="1"/>
        <v>0</v>
      </c>
    </row>
    <row r="18" spans="1:8" x14ac:dyDescent="0.25">
      <c r="A18" s="19"/>
      <c r="B18" s="12"/>
      <c r="C18" s="13"/>
      <c r="D18" s="13"/>
      <c r="E18" s="13"/>
      <c r="F18" s="13"/>
      <c r="G18" s="1">
        <f t="shared" si="0"/>
        <v>0</v>
      </c>
      <c r="H18" s="12">
        <f t="shared" si="1"/>
        <v>0</v>
      </c>
    </row>
    <row r="19" spans="1:8" x14ac:dyDescent="0.25">
      <c r="A19" s="19"/>
      <c r="B19" s="12"/>
      <c r="C19" s="13"/>
      <c r="D19" s="13"/>
      <c r="E19" s="13"/>
      <c r="F19" s="13"/>
      <c r="G19" s="1">
        <f t="shared" si="0"/>
        <v>0</v>
      </c>
      <c r="H19" s="12">
        <f t="shared" si="1"/>
        <v>0</v>
      </c>
    </row>
    <row r="20" spans="1:8" x14ac:dyDescent="0.25">
      <c r="A20" s="19"/>
      <c r="B20" s="12"/>
      <c r="C20" s="13"/>
      <c r="D20" s="13"/>
      <c r="E20" s="13"/>
      <c r="F20" s="13"/>
      <c r="G20" s="1">
        <f t="shared" si="0"/>
        <v>0</v>
      </c>
      <c r="H20" s="12">
        <f t="shared" si="1"/>
        <v>0</v>
      </c>
    </row>
    <row r="21" spans="1:8" x14ac:dyDescent="0.25">
      <c r="A21" s="19"/>
      <c r="B21" s="12"/>
      <c r="C21" s="13"/>
      <c r="D21" s="13"/>
      <c r="E21" s="13"/>
      <c r="F21" s="13"/>
      <c r="G21" s="1">
        <f t="shared" si="0"/>
        <v>0</v>
      </c>
      <c r="H21" s="12">
        <f t="shared" si="1"/>
        <v>0</v>
      </c>
    </row>
    <row r="22" spans="1:8" x14ac:dyDescent="0.25">
      <c r="A22" s="19"/>
      <c r="B22" s="12"/>
      <c r="C22" s="13"/>
      <c r="D22" s="13"/>
      <c r="E22" s="13"/>
      <c r="F22" s="13"/>
      <c r="G22" s="1">
        <f t="shared" si="0"/>
        <v>0</v>
      </c>
      <c r="H22" s="12">
        <f t="shared" si="1"/>
        <v>0</v>
      </c>
    </row>
    <row r="23" spans="1:8" x14ac:dyDescent="0.25">
      <c r="A23" s="19"/>
      <c r="B23" s="12"/>
      <c r="C23" s="13"/>
      <c r="D23" s="13"/>
      <c r="E23" s="13"/>
      <c r="F23" s="13"/>
      <c r="G23" s="1">
        <f t="shared" si="0"/>
        <v>0</v>
      </c>
      <c r="H23" s="12">
        <f t="shared" si="1"/>
        <v>0</v>
      </c>
    </row>
    <row r="24" spans="1:8" x14ac:dyDescent="0.25">
      <c r="A24" s="19"/>
      <c r="B24" s="12"/>
      <c r="C24" s="13"/>
      <c r="D24" s="13"/>
      <c r="E24" s="13"/>
      <c r="F24" s="13"/>
      <c r="G24" s="1">
        <f t="shared" si="0"/>
        <v>0</v>
      </c>
      <c r="H24" s="12">
        <f t="shared" si="1"/>
        <v>0</v>
      </c>
    </row>
    <row r="25" spans="1:8" x14ac:dyDescent="0.25">
      <c r="A25" s="19"/>
      <c r="B25" s="12"/>
      <c r="C25" s="13"/>
      <c r="D25" s="13"/>
      <c r="E25" s="13"/>
      <c r="F25" s="13"/>
      <c r="G25" s="1">
        <f t="shared" si="0"/>
        <v>0</v>
      </c>
      <c r="H25" s="12">
        <f t="shared" si="1"/>
        <v>0</v>
      </c>
    </row>
    <row r="26" spans="1:8" x14ac:dyDescent="0.25">
      <c r="A26" s="19"/>
      <c r="B26" s="12"/>
      <c r="C26" s="13"/>
      <c r="D26" s="13"/>
      <c r="E26" s="13"/>
      <c r="F26" s="13"/>
      <c r="G26" s="1">
        <f t="shared" si="0"/>
        <v>0</v>
      </c>
      <c r="H26" s="12">
        <f t="shared" si="1"/>
        <v>0</v>
      </c>
    </row>
    <row r="27" spans="1:8" x14ac:dyDescent="0.25">
      <c r="A27" s="19"/>
      <c r="B27" s="12"/>
      <c r="C27" s="13"/>
      <c r="D27" s="13"/>
      <c r="E27" s="13"/>
      <c r="F27" s="13"/>
      <c r="G27" s="1">
        <f t="shared" si="0"/>
        <v>0</v>
      </c>
      <c r="H27" s="12">
        <f t="shared" si="1"/>
        <v>0</v>
      </c>
    </row>
    <row r="28" spans="1:8" x14ac:dyDescent="0.25">
      <c r="A28" s="19"/>
      <c r="B28" s="12"/>
      <c r="C28" s="13"/>
      <c r="D28" s="13"/>
      <c r="E28" s="13"/>
      <c r="F28" s="13"/>
      <c r="G28" s="1">
        <f t="shared" si="0"/>
        <v>0</v>
      </c>
      <c r="H28" s="12">
        <f t="shared" si="1"/>
        <v>0</v>
      </c>
    </row>
    <row r="29" spans="1:8" x14ac:dyDescent="0.25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 x14ac:dyDescent="0.25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 x14ac:dyDescent="0.25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25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25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2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SUM(B4:B195)</f>
        <v>0</v>
      </c>
      <c r="C1">
        <f>COUNTA(A4:A203)</f>
        <v>0</v>
      </c>
      <c r="G1" s="16">
        <f>IF(B1&lt;&gt;0,H1/B1,0)</f>
        <v>0</v>
      </c>
      <c r="H1" s="15">
        <f>SUM(H4:H195)</f>
        <v>0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/>
      <c r="B4" s="12"/>
      <c r="C4" s="13"/>
      <c r="D4" s="13"/>
      <c r="E4" s="13"/>
      <c r="F4" s="13"/>
      <c r="G4" s="1">
        <f>D4-C4-(F4-E4)</f>
        <v>0</v>
      </c>
      <c r="H4" s="12">
        <f>B4*G4</f>
        <v>0</v>
      </c>
    </row>
    <row r="5" spans="1:8" x14ac:dyDescent="0.25">
      <c r="A5" s="19"/>
      <c r="B5" s="12"/>
      <c r="C5" s="13"/>
      <c r="D5" s="13"/>
      <c r="E5" s="13"/>
      <c r="F5" s="13"/>
      <c r="G5" s="1">
        <f t="shared" ref="G5:G68" si="0">D5-C5-(F5-E5)</f>
        <v>0</v>
      </c>
      <c r="H5" s="12">
        <f t="shared" ref="H5:H68" si="1">B5*G5</f>
        <v>0</v>
      </c>
    </row>
    <row r="6" spans="1:8" x14ac:dyDescent="0.25">
      <c r="A6" s="19"/>
      <c r="B6" s="12"/>
      <c r="C6" s="13"/>
      <c r="D6" s="13"/>
      <c r="E6" s="13"/>
      <c r="F6" s="13"/>
      <c r="G6" s="1">
        <f t="shared" si="0"/>
        <v>0</v>
      </c>
      <c r="H6" s="12">
        <f t="shared" si="1"/>
        <v>0</v>
      </c>
    </row>
    <row r="7" spans="1:8" x14ac:dyDescent="0.25">
      <c r="A7" s="19"/>
      <c r="B7" s="12"/>
      <c r="C7" s="13"/>
      <c r="D7" s="13"/>
      <c r="E7" s="13"/>
      <c r="F7" s="13"/>
      <c r="G7" s="1">
        <f t="shared" si="0"/>
        <v>0</v>
      </c>
      <c r="H7" s="12">
        <f t="shared" si="1"/>
        <v>0</v>
      </c>
    </row>
    <row r="8" spans="1:8" x14ac:dyDescent="0.25">
      <c r="A8" s="19"/>
      <c r="B8" s="12"/>
      <c r="C8" s="13"/>
      <c r="D8" s="13"/>
      <c r="E8" s="13"/>
      <c r="F8" s="13"/>
      <c r="G8" s="1">
        <f t="shared" si="0"/>
        <v>0</v>
      </c>
      <c r="H8" s="12">
        <f t="shared" si="1"/>
        <v>0</v>
      </c>
    </row>
    <row r="9" spans="1:8" x14ac:dyDescent="0.25">
      <c r="A9" s="19"/>
      <c r="B9" s="12"/>
      <c r="C9" s="13"/>
      <c r="D9" s="13"/>
      <c r="E9" s="13"/>
      <c r="F9" s="13"/>
      <c r="G9" s="1">
        <f t="shared" si="0"/>
        <v>0</v>
      </c>
      <c r="H9" s="12">
        <f t="shared" si="1"/>
        <v>0</v>
      </c>
    </row>
    <row r="10" spans="1:8" x14ac:dyDescent="0.25">
      <c r="A10" s="19"/>
      <c r="B10" s="12"/>
      <c r="C10" s="13"/>
      <c r="D10" s="13"/>
      <c r="E10" s="13"/>
      <c r="F10" s="13"/>
      <c r="G10" s="1">
        <f t="shared" si="0"/>
        <v>0</v>
      </c>
      <c r="H10" s="12">
        <f t="shared" si="1"/>
        <v>0</v>
      </c>
    </row>
    <row r="11" spans="1:8" x14ac:dyDescent="0.25">
      <c r="A11" s="19"/>
      <c r="B11" s="12"/>
      <c r="C11" s="13"/>
      <c r="D11" s="13"/>
      <c r="E11" s="13"/>
      <c r="F11" s="13"/>
      <c r="G11" s="1">
        <f t="shared" si="0"/>
        <v>0</v>
      </c>
      <c r="H11" s="12">
        <f t="shared" si="1"/>
        <v>0</v>
      </c>
    </row>
    <row r="12" spans="1:8" x14ac:dyDescent="0.25">
      <c r="A12" s="19"/>
      <c r="B12" s="12"/>
      <c r="C12" s="13"/>
      <c r="D12" s="13"/>
      <c r="E12" s="13"/>
      <c r="F12" s="13"/>
      <c r="G12" s="1">
        <f t="shared" si="0"/>
        <v>0</v>
      </c>
      <c r="H12" s="12">
        <f t="shared" si="1"/>
        <v>0</v>
      </c>
    </row>
    <row r="13" spans="1:8" x14ac:dyDescent="0.25">
      <c r="A13" s="19"/>
      <c r="B13" s="12"/>
      <c r="C13" s="13"/>
      <c r="D13" s="13"/>
      <c r="E13" s="13"/>
      <c r="F13" s="13"/>
      <c r="G13" s="1">
        <f t="shared" si="0"/>
        <v>0</v>
      </c>
      <c r="H13" s="12">
        <f t="shared" si="1"/>
        <v>0</v>
      </c>
    </row>
    <row r="14" spans="1:8" x14ac:dyDescent="0.25">
      <c r="A14" s="19"/>
      <c r="B14" s="12"/>
      <c r="C14" s="13"/>
      <c r="D14" s="13"/>
      <c r="E14" s="13"/>
      <c r="F14" s="13"/>
      <c r="G14" s="1">
        <f t="shared" si="0"/>
        <v>0</v>
      </c>
      <c r="H14" s="12">
        <f t="shared" si="1"/>
        <v>0</v>
      </c>
    </row>
    <row r="15" spans="1:8" x14ac:dyDescent="0.25">
      <c r="A15" s="19"/>
      <c r="B15" s="12"/>
      <c r="C15" s="13"/>
      <c r="D15" s="13"/>
      <c r="E15" s="13"/>
      <c r="F15" s="13"/>
      <c r="G15" s="1">
        <f t="shared" si="0"/>
        <v>0</v>
      </c>
      <c r="H15" s="12">
        <f t="shared" si="1"/>
        <v>0</v>
      </c>
    </row>
    <row r="16" spans="1:8" x14ac:dyDescent="0.25">
      <c r="A16" s="19"/>
      <c r="B16" s="12"/>
      <c r="C16" s="13"/>
      <c r="D16" s="13"/>
      <c r="E16" s="13"/>
      <c r="F16" s="13"/>
      <c r="G16" s="1">
        <f t="shared" si="0"/>
        <v>0</v>
      </c>
      <c r="H16" s="12">
        <f t="shared" si="1"/>
        <v>0</v>
      </c>
    </row>
    <row r="17" spans="1:8" x14ac:dyDescent="0.25">
      <c r="A17" s="19"/>
      <c r="B17" s="12"/>
      <c r="C17" s="13"/>
      <c r="D17" s="13"/>
      <c r="E17" s="13"/>
      <c r="F17" s="13"/>
      <c r="G17" s="1">
        <f t="shared" si="0"/>
        <v>0</v>
      </c>
      <c r="H17" s="12">
        <f t="shared" si="1"/>
        <v>0</v>
      </c>
    </row>
    <row r="18" spans="1:8" x14ac:dyDescent="0.25">
      <c r="A18" s="19"/>
      <c r="B18" s="12"/>
      <c r="C18" s="13"/>
      <c r="D18" s="13"/>
      <c r="E18" s="13"/>
      <c r="F18" s="13"/>
      <c r="G18" s="1">
        <f t="shared" si="0"/>
        <v>0</v>
      </c>
      <c r="H18" s="12">
        <f t="shared" si="1"/>
        <v>0</v>
      </c>
    </row>
    <row r="19" spans="1:8" x14ac:dyDescent="0.25">
      <c r="A19" s="19"/>
      <c r="B19" s="12"/>
      <c r="C19" s="13"/>
      <c r="D19" s="13"/>
      <c r="E19" s="13"/>
      <c r="F19" s="13"/>
      <c r="G19" s="1">
        <f t="shared" si="0"/>
        <v>0</v>
      </c>
      <c r="H19" s="12">
        <f t="shared" si="1"/>
        <v>0</v>
      </c>
    </row>
    <row r="20" spans="1:8" x14ac:dyDescent="0.25">
      <c r="A20" s="19"/>
      <c r="B20" s="12"/>
      <c r="C20" s="13"/>
      <c r="D20" s="13"/>
      <c r="E20" s="13"/>
      <c r="F20" s="13"/>
      <c r="G20" s="1">
        <f t="shared" si="0"/>
        <v>0</v>
      </c>
      <c r="H20" s="12">
        <f t="shared" si="1"/>
        <v>0</v>
      </c>
    </row>
    <row r="21" spans="1:8" x14ac:dyDescent="0.25">
      <c r="A21" s="19"/>
      <c r="B21" s="12"/>
      <c r="C21" s="13"/>
      <c r="D21" s="13"/>
      <c r="E21" s="13"/>
      <c r="F21" s="13"/>
      <c r="G21" s="1">
        <f t="shared" si="0"/>
        <v>0</v>
      </c>
      <c r="H21" s="12">
        <f t="shared" si="1"/>
        <v>0</v>
      </c>
    </row>
    <row r="22" spans="1:8" x14ac:dyDescent="0.25">
      <c r="A22" s="19"/>
      <c r="B22" s="12"/>
      <c r="C22" s="13"/>
      <c r="D22" s="13"/>
      <c r="E22" s="13"/>
      <c r="F22" s="13"/>
      <c r="G22" s="1">
        <f t="shared" si="0"/>
        <v>0</v>
      </c>
      <c r="H22" s="12">
        <f t="shared" si="1"/>
        <v>0</v>
      </c>
    </row>
    <row r="23" spans="1:8" x14ac:dyDescent="0.25">
      <c r="A23" s="19"/>
      <c r="B23" s="12"/>
      <c r="C23" s="13"/>
      <c r="D23" s="13"/>
      <c r="E23" s="13"/>
      <c r="F23" s="13"/>
      <c r="G23" s="1">
        <f t="shared" si="0"/>
        <v>0</v>
      </c>
      <c r="H23" s="12">
        <f t="shared" si="1"/>
        <v>0</v>
      </c>
    </row>
    <row r="24" spans="1:8" x14ac:dyDescent="0.25">
      <c r="A24" s="19"/>
      <c r="B24" s="12"/>
      <c r="C24" s="13"/>
      <c r="D24" s="13"/>
      <c r="E24" s="13"/>
      <c r="F24" s="13"/>
      <c r="G24" s="1">
        <f t="shared" si="0"/>
        <v>0</v>
      </c>
      <c r="H24" s="12">
        <f t="shared" si="1"/>
        <v>0</v>
      </c>
    </row>
    <row r="25" spans="1:8" x14ac:dyDescent="0.25">
      <c r="A25" s="19"/>
      <c r="B25" s="12"/>
      <c r="C25" s="13"/>
      <c r="D25" s="13"/>
      <c r="E25" s="13"/>
      <c r="F25" s="13"/>
      <c r="G25" s="1">
        <f t="shared" si="0"/>
        <v>0</v>
      </c>
      <c r="H25" s="12">
        <f t="shared" si="1"/>
        <v>0</v>
      </c>
    </row>
    <row r="26" spans="1:8" x14ac:dyDescent="0.25">
      <c r="A26" s="19"/>
      <c r="B26" s="12"/>
      <c r="C26" s="13"/>
      <c r="D26" s="13"/>
      <c r="E26" s="13"/>
      <c r="F26" s="13"/>
      <c r="G26" s="1">
        <f t="shared" si="0"/>
        <v>0</v>
      </c>
      <c r="H26" s="12">
        <f t="shared" si="1"/>
        <v>0</v>
      </c>
    </row>
    <row r="27" spans="1:8" x14ac:dyDescent="0.25">
      <c r="A27" s="19"/>
      <c r="B27" s="12"/>
      <c r="C27" s="13"/>
      <c r="D27" s="13"/>
      <c r="E27" s="13"/>
      <c r="F27" s="13"/>
      <c r="G27" s="1">
        <f t="shared" si="0"/>
        <v>0</v>
      </c>
      <c r="H27" s="12">
        <f t="shared" si="1"/>
        <v>0</v>
      </c>
    </row>
    <row r="28" spans="1:8" x14ac:dyDescent="0.25">
      <c r="A28" s="19"/>
      <c r="B28" s="12"/>
      <c r="C28" s="13"/>
      <c r="D28" s="13"/>
      <c r="E28" s="13"/>
      <c r="F28" s="13"/>
      <c r="G28" s="1">
        <f t="shared" si="0"/>
        <v>0</v>
      </c>
      <c r="H28" s="12">
        <f t="shared" si="1"/>
        <v>0</v>
      </c>
    </row>
    <row r="29" spans="1:8" x14ac:dyDescent="0.25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 x14ac:dyDescent="0.25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 x14ac:dyDescent="0.25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25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25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2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SUM(B4:B195)</f>
        <v>0</v>
      </c>
      <c r="C1">
        <f>COUNTA(A4:A203)</f>
        <v>0</v>
      </c>
      <c r="G1" s="16">
        <f>IF(B1&lt;&gt;0,H1/B1,0)</f>
        <v>0</v>
      </c>
      <c r="H1" s="15">
        <f>SUM(H4:H195)</f>
        <v>0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/>
      <c r="B4" s="12"/>
      <c r="C4" s="13"/>
      <c r="D4" s="13"/>
      <c r="E4" s="13"/>
      <c r="F4" s="13"/>
      <c r="G4" s="1">
        <f>D4-C4-(F4-E4)</f>
        <v>0</v>
      </c>
      <c r="H4" s="12">
        <f>B4*G4</f>
        <v>0</v>
      </c>
    </row>
    <row r="5" spans="1:8" x14ac:dyDescent="0.25">
      <c r="A5" s="19"/>
      <c r="B5" s="12"/>
      <c r="C5" s="13"/>
      <c r="D5" s="13"/>
      <c r="E5" s="13"/>
      <c r="F5" s="13"/>
      <c r="G5" s="1">
        <f t="shared" ref="G5:G68" si="0">D5-C5-(F5-E5)</f>
        <v>0</v>
      </c>
      <c r="H5" s="12">
        <f t="shared" ref="H5:H68" si="1">B5*G5</f>
        <v>0</v>
      </c>
    </row>
    <row r="6" spans="1:8" x14ac:dyDescent="0.25">
      <c r="A6" s="19"/>
      <c r="B6" s="12"/>
      <c r="C6" s="13"/>
      <c r="D6" s="13"/>
      <c r="E6" s="13"/>
      <c r="F6" s="13"/>
      <c r="G6" s="1">
        <f t="shared" si="0"/>
        <v>0</v>
      </c>
      <c r="H6" s="12">
        <f t="shared" si="1"/>
        <v>0</v>
      </c>
    </row>
    <row r="7" spans="1:8" x14ac:dyDescent="0.25">
      <c r="A7" s="19"/>
      <c r="B7" s="12"/>
      <c r="C7" s="13"/>
      <c r="D7" s="13"/>
      <c r="E7" s="13"/>
      <c r="F7" s="13"/>
      <c r="G7" s="1">
        <f t="shared" si="0"/>
        <v>0</v>
      </c>
      <c r="H7" s="12">
        <f t="shared" si="1"/>
        <v>0</v>
      </c>
    </row>
    <row r="8" spans="1:8" x14ac:dyDescent="0.25">
      <c r="A8" s="19"/>
      <c r="B8" s="12"/>
      <c r="C8" s="13"/>
      <c r="D8" s="13"/>
      <c r="E8" s="13"/>
      <c r="F8" s="13"/>
      <c r="G8" s="1">
        <f t="shared" si="0"/>
        <v>0</v>
      </c>
      <c r="H8" s="12">
        <f t="shared" si="1"/>
        <v>0</v>
      </c>
    </row>
    <row r="9" spans="1:8" x14ac:dyDescent="0.25">
      <c r="A9" s="19"/>
      <c r="B9" s="12"/>
      <c r="C9" s="13"/>
      <c r="D9" s="13"/>
      <c r="E9" s="13"/>
      <c r="F9" s="13"/>
      <c r="G9" s="1">
        <f t="shared" si="0"/>
        <v>0</v>
      </c>
      <c r="H9" s="12">
        <f t="shared" si="1"/>
        <v>0</v>
      </c>
    </row>
    <row r="10" spans="1:8" x14ac:dyDescent="0.25">
      <c r="A10" s="19"/>
      <c r="B10" s="12"/>
      <c r="C10" s="13"/>
      <c r="D10" s="13"/>
      <c r="E10" s="13"/>
      <c r="F10" s="13"/>
      <c r="G10" s="1">
        <f t="shared" si="0"/>
        <v>0</v>
      </c>
      <c r="H10" s="12">
        <f t="shared" si="1"/>
        <v>0</v>
      </c>
    </row>
    <row r="11" spans="1:8" x14ac:dyDescent="0.25">
      <c r="A11" s="19"/>
      <c r="B11" s="12"/>
      <c r="C11" s="13"/>
      <c r="D11" s="13"/>
      <c r="E11" s="13"/>
      <c r="F11" s="13"/>
      <c r="G11" s="1">
        <f t="shared" si="0"/>
        <v>0</v>
      </c>
      <c r="H11" s="12">
        <f t="shared" si="1"/>
        <v>0</v>
      </c>
    </row>
    <row r="12" spans="1:8" x14ac:dyDescent="0.25">
      <c r="A12" s="19"/>
      <c r="B12" s="12"/>
      <c r="C12" s="13"/>
      <c r="D12" s="13"/>
      <c r="E12" s="13"/>
      <c r="F12" s="13"/>
      <c r="G12" s="1">
        <f t="shared" si="0"/>
        <v>0</v>
      </c>
      <c r="H12" s="12">
        <f t="shared" si="1"/>
        <v>0</v>
      </c>
    </row>
    <row r="13" spans="1:8" x14ac:dyDescent="0.25">
      <c r="A13" s="19"/>
      <c r="B13" s="12"/>
      <c r="C13" s="13"/>
      <c r="D13" s="13"/>
      <c r="E13" s="13"/>
      <c r="F13" s="13"/>
      <c r="G13" s="1">
        <f t="shared" si="0"/>
        <v>0</v>
      </c>
      <c r="H13" s="12">
        <f t="shared" si="1"/>
        <v>0</v>
      </c>
    </row>
    <row r="14" spans="1:8" x14ac:dyDescent="0.25">
      <c r="A14" s="19"/>
      <c r="B14" s="12"/>
      <c r="C14" s="13"/>
      <c r="D14" s="13"/>
      <c r="E14" s="13"/>
      <c r="F14" s="13"/>
      <c r="G14" s="1">
        <f t="shared" si="0"/>
        <v>0</v>
      </c>
      <c r="H14" s="12">
        <f t="shared" si="1"/>
        <v>0</v>
      </c>
    </row>
    <row r="15" spans="1:8" x14ac:dyDescent="0.25">
      <c r="A15" s="19"/>
      <c r="B15" s="12"/>
      <c r="C15" s="13"/>
      <c r="D15" s="13"/>
      <c r="E15" s="13"/>
      <c r="F15" s="13"/>
      <c r="G15" s="1">
        <f t="shared" si="0"/>
        <v>0</v>
      </c>
      <c r="H15" s="12">
        <f t="shared" si="1"/>
        <v>0</v>
      </c>
    </row>
    <row r="16" spans="1:8" x14ac:dyDescent="0.25">
      <c r="A16" s="19"/>
      <c r="B16" s="12"/>
      <c r="C16" s="13"/>
      <c r="D16" s="13"/>
      <c r="E16" s="13"/>
      <c r="F16" s="13"/>
      <c r="G16" s="1">
        <f t="shared" si="0"/>
        <v>0</v>
      </c>
      <c r="H16" s="12">
        <f t="shared" si="1"/>
        <v>0</v>
      </c>
    </row>
    <row r="17" spans="1:8" x14ac:dyDescent="0.25">
      <c r="A17" s="19"/>
      <c r="B17" s="12"/>
      <c r="C17" s="13"/>
      <c r="D17" s="13"/>
      <c r="E17" s="13"/>
      <c r="F17" s="13"/>
      <c r="G17" s="1">
        <f t="shared" si="0"/>
        <v>0</v>
      </c>
      <c r="H17" s="12">
        <f t="shared" si="1"/>
        <v>0</v>
      </c>
    </row>
    <row r="18" spans="1:8" x14ac:dyDescent="0.25">
      <c r="A18" s="19"/>
      <c r="B18" s="12"/>
      <c r="C18" s="13"/>
      <c r="D18" s="13"/>
      <c r="E18" s="13"/>
      <c r="F18" s="13"/>
      <c r="G18" s="1">
        <f t="shared" si="0"/>
        <v>0</v>
      </c>
      <c r="H18" s="12">
        <f t="shared" si="1"/>
        <v>0</v>
      </c>
    </row>
    <row r="19" spans="1:8" x14ac:dyDescent="0.25">
      <c r="A19" s="19"/>
      <c r="B19" s="12"/>
      <c r="C19" s="13"/>
      <c r="D19" s="13"/>
      <c r="E19" s="13"/>
      <c r="F19" s="13"/>
      <c r="G19" s="1">
        <f t="shared" si="0"/>
        <v>0</v>
      </c>
      <c r="H19" s="12">
        <f t="shared" si="1"/>
        <v>0</v>
      </c>
    </row>
    <row r="20" spans="1:8" x14ac:dyDescent="0.25">
      <c r="A20" s="19"/>
      <c r="B20" s="12"/>
      <c r="C20" s="13"/>
      <c r="D20" s="13"/>
      <c r="E20" s="13"/>
      <c r="F20" s="13"/>
      <c r="G20" s="1">
        <f t="shared" si="0"/>
        <v>0</v>
      </c>
      <c r="H20" s="12">
        <f t="shared" si="1"/>
        <v>0</v>
      </c>
    </row>
    <row r="21" spans="1:8" x14ac:dyDescent="0.25">
      <c r="A21" s="19"/>
      <c r="B21" s="12"/>
      <c r="C21" s="13"/>
      <c r="D21" s="13"/>
      <c r="E21" s="13"/>
      <c r="F21" s="13"/>
      <c r="G21" s="1">
        <f t="shared" si="0"/>
        <v>0</v>
      </c>
      <c r="H21" s="12">
        <f t="shared" si="1"/>
        <v>0</v>
      </c>
    </row>
    <row r="22" spans="1:8" x14ac:dyDescent="0.25">
      <c r="A22" s="19"/>
      <c r="B22" s="12"/>
      <c r="C22" s="13"/>
      <c r="D22" s="13"/>
      <c r="E22" s="13"/>
      <c r="F22" s="13"/>
      <c r="G22" s="1">
        <f t="shared" si="0"/>
        <v>0</v>
      </c>
      <c r="H22" s="12">
        <f t="shared" si="1"/>
        <v>0</v>
      </c>
    </row>
    <row r="23" spans="1:8" x14ac:dyDescent="0.25">
      <c r="A23" s="19"/>
      <c r="B23" s="12"/>
      <c r="C23" s="13"/>
      <c r="D23" s="13"/>
      <c r="E23" s="13"/>
      <c r="F23" s="13"/>
      <c r="G23" s="1">
        <f t="shared" si="0"/>
        <v>0</v>
      </c>
      <c r="H23" s="12">
        <f t="shared" si="1"/>
        <v>0</v>
      </c>
    </row>
    <row r="24" spans="1:8" x14ac:dyDescent="0.25">
      <c r="A24" s="19"/>
      <c r="B24" s="12"/>
      <c r="C24" s="13"/>
      <c r="D24" s="13"/>
      <c r="E24" s="13"/>
      <c r="F24" s="13"/>
      <c r="G24" s="1">
        <f t="shared" si="0"/>
        <v>0</v>
      </c>
      <c r="H24" s="12">
        <f t="shared" si="1"/>
        <v>0</v>
      </c>
    </row>
    <row r="25" spans="1:8" x14ac:dyDescent="0.25">
      <c r="A25" s="19"/>
      <c r="B25" s="12"/>
      <c r="C25" s="13"/>
      <c r="D25" s="13"/>
      <c r="E25" s="13"/>
      <c r="F25" s="13"/>
      <c r="G25" s="1">
        <f t="shared" si="0"/>
        <v>0</v>
      </c>
      <c r="H25" s="12">
        <f t="shared" si="1"/>
        <v>0</v>
      </c>
    </row>
    <row r="26" spans="1:8" x14ac:dyDescent="0.25">
      <c r="A26" s="19"/>
      <c r="B26" s="12"/>
      <c r="C26" s="13"/>
      <c r="D26" s="13"/>
      <c r="E26" s="13"/>
      <c r="F26" s="13"/>
      <c r="G26" s="1">
        <f t="shared" si="0"/>
        <v>0</v>
      </c>
      <c r="H26" s="12">
        <f t="shared" si="1"/>
        <v>0</v>
      </c>
    </row>
    <row r="27" spans="1:8" x14ac:dyDescent="0.25">
      <c r="A27" s="19"/>
      <c r="B27" s="12"/>
      <c r="C27" s="13"/>
      <c r="D27" s="13"/>
      <c r="E27" s="13"/>
      <c r="F27" s="13"/>
      <c r="G27" s="1">
        <f t="shared" si="0"/>
        <v>0</v>
      </c>
      <c r="H27" s="12">
        <f t="shared" si="1"/>
        <v>0</v>
      </c>
    </row>
    <row r="28" spans="1:8" x14ac:dyDescent="0.25">
      <c r="A28" s="19"/>
      <c r="B28" s="12"/>
      <c r="C28" s="13"/>
      <c r="D28" s="13"/>
      <c r="E28" s="13"/>
      <c r="F28" s="13"/>
      <c r="G28" s="1">
        <f t="shared" si="0"/>
        <v>0</v>
      </c>
      <c r="H28" s="12">
        <f t="shared" si="1"/>
        <v>0</v>
      </c>
    </row>
    <row r="29" spans="1:8" x14ac:dyDescent="0.25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 x14ac:dyDescent="0.25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 x14ac:dyDescent="0.25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25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25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2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Indice</vt:lpstr>
      <vt:lpstr>Trimestre 1</vt:lpstr>
      <vt:lpstr>Trimestre 2</vt:lpstr>
      <vt:lpstr>Trimestre 3</vt:lpstr>
      <vt:lpstr>Trimestre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2022-04-02T10:20:22Z</dcterms:modified>
</cp:coreProperties>
</file>